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1445" yWindow="-90" windowWidth="12555" windowHeight="11760"/>
  </bookViews>
  <sheets>
    <sheet name="т. 1. по критериям" sheetId="1" r:id="rId1"/>
    <sheet name="т. 2. по источнику" sheetId="5" r:id="rId2"/>
    <sheet name="т. 2.1. сайты УК" sheetId="7" r:id="rId3"/>
    <sheet name="т. 2.2. ОС базгов" sheetId="3" r:id="rId4"/>
    <sheet name="т. 2.3. анкета" sheetId="6" r:id="rId5"/>
  </sheets>
  <externalReferences>
    <externalReference r:id="rId6"/>
  </externalReferences>
  <calcPr calcId="145621" refMode="R1C1"/>
</workbook>
</file>

<file path=xl/calcChain.xml><?xml version="1.0" encoding="utf-8"?>
<calcChain xmlns="http://schemas.openxmlformats.org/spreadsheetml/2006/main">
  <c r="E259" i="5" l="1"/>
  <c r="F259" i="5"/>
  <c r="G259" i="5"/>
  <c r="H259"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11" i="5"/>
  <c r="C259" i="5" s="1"/>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11" i="5"/>
  <c r="D259" i="5" s="1"/>
  <c r="F258" i="1"/>
  <c r="G258" i="1"/>
  <c r="H258" i="1"/>
  <c r="J258" i="1"/>
  <c r="K258" i="1"/>
  <c r="L258" i="1"/>
  <c r="M258" i="1"/>
  <c r="N258" i="1"/>
  <c r="O258" i="1"/>
  <c r="P258" i="1"/>
  <c r="Q258" i="1"/>
  <c r="S258" i="1"/>
  <c r="T258" i="1"/>
  <c r="V258" i="1"/>
  <c r="W258" i="1"/>
  <c r="X258" i="1"/>
  <c r="Y258" i="1"/>
  <c r="Z258"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10" i="1"/>
  <c r="U258" i="1" s="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10" i="1"/>
  <c r="R258" i="1" s="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10" i="1"/>
  <c r="I258" i="1" s="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C48" i="1" s="1"/>
  <c r="E49" i="1"/>
  <c r="C49" i="1" s="1"/>
  <c r="E50" i="1"/>
  <c r="C50" i="1" s="1"/>
  <c r="E51" i="1"/>
  <c r="E52" i="1"/>
  <c r="C52" i="1" s="1"/>
  <c r="E53" i="1"/>
  <c r="C53" i="1" s="1"/>
  <c r="E54" i="1"/>
  <c r="C54" i="1" s="1"/>
  <c r="E55" i="1"/>
  <c r="E56" i="1"/>
  <c r="C56" i="1" s="1"/>
  <c r="E57" i="1"/>
  <c r="C57" i="1" s="1"/>
  <c r="E58" i="1"/>
  <c r="C58" i="1" s="1"/>
  <c r="E59" i="1"/>
  <c r="E60" i="1"/>
  <c r="C60" i="1" s="1"/>
  <c r="E61" i="1"/>
  <c r="C61" i="1" s="1"/>
  <c r="E62" i="1"/>
  <c r="C62" i="1" s="1"/>
  <c r="E63" i="1"/>
  <c r="E64" i="1"/>
  <c r="C64" i="1" s="1"/>
  <c r="E65" i="1"/>
  <c r="C65" i="1" s="1"/>
  <c r="E66" i="1"/>
  <c r="C66" i="1" s="1"/>
  <c r="E67" i="1"/>
  <c r="E68" i="1"/>
  <c r="C68" i="1" s="1"/>
  <c r="E69" i="1"/>
  <c r="C69" i="1" s="1"/>
  <c r="E70" i="1"/>
  <c r="C70" i="1" s="1"/>
  <c r="E71" i="1"/>
  <c r="E72" i="1"/>
  <c r="C72" i="1" s="1"/>
  <c r="E73" i="1"/>
  <c r="C73" i="1" s="1"/>
  <c r="E74" i="1"/>
  <c r="C74" i="1" s="1"/>
  <c r="E75" i="1"/>
  <c r="E76" i="1"/>
  <c r="C76" i="1" s="1"/>
  <c r="E77" i="1"/>
  <c r="C77" i="1" s="1"/>
  <c r="E78" i="1"/>
  <c r="C78" i="1" s="1"/>
  <c r="E79" i="1"/>
  <c r="E80" i="1"/>
  <c r="C80" i="1" s="1"/>
  <c r="E81" i="1"/>
  <c r="C81" i="1" s="1"/>
  <c r="E82" i="1"/>
  <c r="C82" i="1" s="1"/>
  <c r="E83" i="1"/>
  <c r="E84" i="1"/>
  <c r="C84" i="1" s="1"/>
  <c r="E85" i="1"/>
  <c r="C85" i="1" s="1"/>
  <c r="E86" i="1"/>
  <c r="C86" i="1" s="1"/>
  <c r="E87" i="1"/>
  <c r="C87" i="1" s="1"/>
  <c r="E88" i="1"/>
  <c r="C88" i="1" s="1"/>
  <c r="E89" i="1"/>
  <c r="C89" i="1" s="1"/>
  <c r="E90" i="1"/>
  <c r="C90" i="1" s="1"/>
  <c r="E91" i="1"/>
  <c r="C91" i="1" s="1"/>
  <c r="E92" i="1"/>
  <c r="C92" i="1" s="1"/>
  <c r="E93" i="1"/>
  <c r="C93" i="1" s="1"/>
  <c r="E94" i="1"/>
  <c r="C94" i="1" s="1"/>
  <c r="E95" i="1"/>
  <c r="C95" i="1" s="1"/>
  <c r="E96" i="1"/>
  <c r="C96" i="1" s="1"/>
  <c r="E97" i="1"/>
  <c r="C97" i="1" s="1"/>
  <c r="E98" i="1"/>
  <c r="C98" i="1" s="1"/>
  <c r="E99" i="1"/>
  <c r="C99" i="1" s="1"/>
  <c r="E100" i="1"/>
  <c r="C100" i="1" s="1"/>
  <c r="E101" i="1"/>
  <c r="C101" i="1" s="1"/>
  <c r="E102" i="1"/>
  <c r="C102" i="1" s="1"/>
  <c r="E103" i="1"/>
  <c r="C103" i="1" s="1"/>
  <c r="E104" i="1"/>
  <c r="C104" i="1" s="1"/>
  <c r="E105" i="1"/>
  <c r="C105" i="1" s="1"/>
  <c r="E106" i="1"/>
  <c r="C106" i="1" s="1"/>
  <c r="E107" i="1"/>
  <c r="C107" i="1" s="1"/>
  <c r="E108" i="1"/>
  <c r="C108" i="1" s="1"/>
  <c r="E109" i="1"/>
  <c r="C109" i="1" s="1"/>
  <c r="E110" i="1"/>
  <c r="C110" i="1" s="1"/>
  <c r="E111" i="1"/>
  <c r="C111" i="1" s="1"/>
  <c r="E112" i="1"/>
  <c r="C112" i="1" s="1"/>
  <c r="E113" i="1"/>
  <c r="C113" i="1" s="1"/>
  <c r="E114" i="1"/>
  <c r="C114" i="1" s="1"/>
  <c r="E115" i="1"/>
  <c r="C115" i="1" s="1"/>
  <c r="E116" i="1"/>
  <c r="C116" i="1" s="1"/>
  <c r="E117" i="1"/>
  <c r="C117" i="1" s="1"/>
  <c r="E118" i="1"/>
  <c r="C118" i="1" s="1"/>
  <c r="E119" i="1"/>
  <c r="C119" i="1" s="1"/>
  <c r="E120" i="1"/>
  <c r="C120" i="1" s="1"/>
  <c r="E121" i="1"/>
  <c r="C121" i="1" s="1"/>
  <c r="E122" i="1"/>
  <c r="C122" i="1" s="1"/>
  <c r="E123" i="1"/>
  <c r="C123" i="1" s="1"/>
  <c r="E124" i="1"/>
  <c r="C124" i="1" s="1"/>
  <c r="E125" i="1"/>
  <c r="C125" i="1" s="1"/>
  <c r="E126" i="1"/>
  <c r="C126" i="1" s="1"/>
  <c r="E127" i="1"/>
  <c r="C127" i="1" s="1"/>
  <c r="E128" i="1"/>
  <c r="C128" i="1" s="1"/>
  <c r="E129" i="1"/>
  <c r="C129" i="1" s="1"/>
  <c r="E130" i="1"/>
  <c r="C130" i="1" s="1"/>
  <c r="E131" i="1"/>
  <c r="C131" i="1" s="1"/>
  <c r="E132" i="1"/>
  <c r="C132" i="1" s="1"/>
  <c r="E133" i="1"/>
  <c r="C133" i="1" s="1"/>
  <c r="E134" i="1"/>
  <c r="C134" i="1" s="1"/>
  <c r="E135" i="1"/>
  <c r="C135" i="1" s="1"/>
  <c r="E136" i="1"/>
  <c r="C136" i="1" s="1"/>
  <c r="E137" i="1"/>
  <c r="C137" i="1" s="1"/>
  <c r="E138" i="1"/>
  <c r="C138" i="1" s="1"/>
  <c r="E139" i="1"/>
  <c r="C139" i="1" s="1"/>
  <c r="E140" i="1"/>
  <c r="C140" i="1" s="1"/>
  <c r="E141" i="1"/>
  <c r="C141" i="1" s="1"/>
  <c r="E142" i="1"/>
  <c r="C142" i="1" s="1"/>
  <c r="E143" i="1"/>
  <c r="C143" i="1" s="1"/>
  <c r="E144" i="1"/>
  <c r="C144" i="1" s="1"/>
  <c r="E145" i="1"/>
  <c r="C145" i="1" s="1"/>
  <c r="E146" i="1"/>
  <c r="C146" i="1" s="1"/>
  <c r="E147" i="1"/>
  <c r="C147" i="1" s="1"/>
  <c r="E148" i="1"/>
  <c r="C148" i="1" s="1"/>
  <c r="E149" i="1"/>
  <c r="C149" i="1" s="1"/>
  <c r="E150" i="1"/>
  <c r="C150" i="1" s="1"/>
  <c r="E151" i="1"/>
  <c r="C151" i="1" s="1"/>
  <c r="E152" i="1"/>
  <c r="C152" i="1" s="1"/>
  <c r="E153" i="1"/>
  <c r="C153" i="1" s="1"/>
  <c r="E154" i="1"/>
  <c r="C154" i="1" s="1"/>
  <c r="E155" i="1"/>
  <c r="C155" i="1" s="1"/>
  <c r="E156" i="1"/>
  <c r="C156" i="1" s="1"/>
  <c r="E157" i="1"/>
  <c r="C157" i="1" s="1"/>
  <c r="E158" i="1"/>
  <c r="C158" i="1" s="1"/>
  <c r="E159" i="1"/>
  <c r="C159" i="1" s="1"/>
  <c r="E160" i="1"/>
  <c r="C160" i="1" s="1"/>
  <c r="E161" i="1"/>
  <c r="C161" i="1" s="1"/>
  <c r="E162" i="1"/>
  <c r="C162" i="1" s="1"/>
  <c r="E163" i="1"/>
  <c r="C163" i="1" s="1"/>
  <c r="E164" i="1"/>
  <c r="C164" i="1" s="1"/>
  <c r="E165" i="1"/>
  <c r="C165" i="1" s="1"/>
  <c r="E166" i="1"/>
  <c r="C166" i="1" s="1"/>
  <c r="E167" i="1"/>
  <c r="C167" i="1" s="1"/>
  <c r="E168" i="1"/>
  <c r="C168" i="1" s="1"/>
  <c r="E169" i="1"/>
  <c r="C169" i="1" s="1"/>
  <c r="E170" i="1"/>
  <c r="C170" i="1" s="1"/>
  <c r="E171" i="1"/>
  <c r="C171" i="1" s="1"/>
  <c r="E172" i="1"/>
  <c r="C172" i="1" s="1"/>
  <c r="E173" i="1"/>
  <c r="C173" i="1" s="1"/>
  <c r="E174" i="1"/>
  <c r="C174" i="1" s="1"/>
  <c r="E175" i="1"/>
  <c r="C175" i="1" s="1"/>
  <c r="E176" i="1"/>
  <c r="C176" i="1" s="1"/>
  <c r="E177" i="1"/>
  <c r="C177" i="1" s="1"/>
  <c r="E178" i="1"/>
  <c r="C178" i="1" s="1"/>
  <c r="E179" i="1"/>
  <c r="C179" i="1" s="1"/>
  <c r="E180" i="1"/>
  <c r="C180" i="1" s="1"/>
  <c r="E181" i="1"/>
  <c r="C181" i="1" s="1"/>
  <c r="E182" i="1"/>
  <c r="C182" i="1" s="1"/>
  <c r="E183" i="1"/>
  <c r="C183" i="1" s="1"/>
  <c r="E184" i="1"/>
  <c r="C184" i="1" s="1"/>
  <c r="E185" i="1"/>
  <c r="C185" i="1" s="1"/>
  <c r="E186" i="1"/>
  <c r="C186" i="1" s="1"/>
  <c r="E187" i="1"/>
  <c r="C187" i="1" s="1"/>
  <c r="E188" i="1"/>
  <c r="C188" i="1" s="1"/>
  <c r="E189" i="1"/>
  <c r="C189" i="1" s="1"/>
  <c r="E190" i="1"/>
  <c r="C190" i="1" s="1"/>
  <c r="E191" i="1"/>
  <c r="C191" i="1" s="1"/>
  <c r="E192" i="1"/>
  <c r="C192" i="1" s="1"/>
  <c r="E193" i="1"/>
  <c r="C193" i="1" s="1"/>
  <c r="E194" i="1"/>
  <c r="C194" i="1" s="1"/>
  <c r="E195" i="1"/>
  <c r="C195" i="1" s="1"/>
  <c r="E196" i="1"/>
  <c r="C196" i="1" s="1"/>
  <c r="E197" i="1"/>
  <c r="C197" i="1" s="1"/>
  <c r="E198" i="1"/>
  <c r="C198" i="1" s="1"/>
  <c r="E199" i="1"/>
  <c r="C199" i="1" s="1"/>
  <c r="E200" i="1"/>
  <c r="C200" i="1" s="1"/>
  <c r="E201" i="1"/>
  <c r="C201" i="1" s="1"/>
  <c r="E202" i="1"/>
  <c r="C202" i="1" s="1"/>
  <c r="E203" i="1"/>
  <c r="C203" i="1" s="1"/>
  <c r="E204" i="1"/>
  <c r="C204" i="1" s="1"/>
  <c r="E205" i="1"/>
  <c r="C205" i="1" s="1"/>
  <c r="E206" i="1"/>
  <c r="C206" i="1" s="1"/>
  <c r="E207" i="1"/>
  <c r="C207" i="1" s="1"/>
  <c r="E208" i="1"/>
  <c r="C208" i="1" s="1"/>
  <c r="E209" i="1"/>
  <c r="C209" i="1" s="1"/>
  <c r="E210" i="1"/>
  <c r="C210" i="1" s="1"/>
  <c r="E211" i="1"/>
  <c r="C211" i="1" s="1"/>
  <c r="E212" i="1"/>
  <c r="C212" i="1" s="1"/>
  <c r="E213" i="1"/>
  <c r="C213" i="1" s="1"/>
  <c r="E214" i="1"/>
  <c r="C214" i="1" s="1"/>
  <c r="E215" i="1"/>
  <c r="C215" i="1" s="1"/>
  <c r="E216" i="1"/>
  <c r="C216" i="1" s="1"/>
  <c r="E217" i="1"/>
  <c r="C217" i="1" s="1"/>
  <c r="E218" i="1"/>
  <c r="C218" i="1" s="1"/>
  <c r="E219" i="1"/>
  <c r="C219" i="1" s="1"/>
  <c r="E220" i="1"/>
  <c r="C220" i="1" s="1"/>
  <c r="E221" i="1"/>
  <c r="C221" i="1" s="1"/>
  <c r="E222" i="1"/>
  <c r="C222" i="1" s="1"/>
  <c r="E223" i="1"/>
  <c r="C223" i="1" s="1"/>
  <c r="E224" i="1"/>
  <c r="C224" i="1" s="1"/>
  <c r="E225" i="1"/>
  <c r="C225" i="1" s="1"/>
  <c r="E226" i="1"/>
  <c r="C226" i="1" s="1"/>
  <c r="E227" i="1"/>
  <c r="C227" i="1" s="1"/>
  <c r="E228" i="1"/>
  <c r="C228" i="1" s="1"/>
  <c r="E229" i="1"/>
  <c r="C229" i="1" s="1"/>
  <c r="E230" i="1"/>
  <c r="C230" i="1" s="1"/>
  <c r="E231" i="1"/>
  <c r="C231" i="1" s="1"/>
  <c r="E232" i="1"/>
  <c r="C232" i="1" s="1"/>
  <c r="E233" i="1"/>
  <c r="C233" i="1" s="1"/>
  <c r="E234" i="1"/>
  <c r="C234" i="1" s="1"/>
  <c r="E235" i="1"/>
  <c r="C235" i="1" s="1"/>
  <c r="E236" i="1"/>
  <c r="C236" i="1" s="1"/>
  <c r="E237" i="1"/>
  <c r="C237" i="1" s="1"/>
  <c r="E238" i="1"/>
  <c r="C238" i="1" s="1"/>
  <c r="E239" i="1"/>
  <c r="C239" i="1" s="1"/>
  <c r="E240" i="1"/>
  <c r="C240" i="1" s="1"/>
  <c r="E241" i="1"/>
  <c r="C241" i="1" s="1"/>
  <c r="E242" i="1"/>
  <c r="C242" i="1" s="1"/>
  <c r="E243" i="1"/>
  <c r="C243" i="1" s="1"/>
  <c r="E244" i="1"/>
  <c r="C244" i="1" s="1"/>
  <c r="E245" i="1"/>
  <c r="C245" i="1" s="1"/>
  <c r="E246" i="1"/>
  <c r="C246" i="1" s="1"/>
  <c r="E247" i="1"/>
  <c r="C247" i="1" s="1"/>
  <c r="E248" i="1"/>
  <c r="C248" i="1" s="1"/>
  <c r="E249" i="1"/>
  <c r="C249" i="1" s="1"/>
  <c r="E250" i="1"/>
  <c r="C250" i="1" s="1"/>
  <c r="E251" i="1"/>
  <c r="C251" i="1" s="1"/>
  <c r="E252" i="1"/>
  <c r="C252" i="1" s="1"/>
  <c r="E253" i="1"/>
  <c r="C253" i="1" s="1"/>
  <c r="E254" i="1"/>
  <c r="C254" i="1" s="1"/>
  <c r="E255" i="1"/>
  <c r="C255" i="1" s="1"/>
  <c r="E256" i="1"/>
  <c r="C256" i="1" s="1"/>
  <c r="E257" i="1"/>
  <c r="C257" i="1" s="1"/>
  <c r="E10" i="1"/>
  <c r="C83" i="1" l="1"/>
  <c r="D83" i="1"/>
  <c r="C79" i="1"/>
  <c r="D79" i="1"/>
  <c r="C75" i="1"/>
  <c r="D75" i="1"/>
  <c r="C71" i="1"/>
  <c r="D71" i="1"/>
  <c r="C67" i="1"/>
  <c r="D67" i="1"/>
  <c r="C63" i="1"/>
  <c r="D63" i="1"/>
  <c r="C59" i="1"/>
  <c r="D59" i="1"/>
  <c r="C55" i="1"/>
  <c r="D55" i="1"/>
  <c r="C51" i="1"/>
  <c r="D51" i="1"/>
  <c r="C47" i="1"/>
  <c r="D47" i="1"/>
  <c r="C43" i="1"/>
  <c r="D43" i="1"/>
  <c r="C39" i="1"/>
  <c r="D39" i="1"/>
  <c r="C35" i="1"/>
  <c r="D35" i="1"/>
  <c r="C31" i="1"/>
  <c r="D31" i="1"/>
  <c r="C27" i="1"/>
  <c r="D27" i="1"/>
  <c r="C23" i="1"/>
  <c r="D23" i="1"/>
  <c r="C19" i="1"/>
  <c r="D19" i="1"/>
  <c r="C15" i="1"/>
  <c r="D15" i="1"/>
  <c r="C11" i="1"/>
  <c r="D11" i="1"/>
  <c r="D254" i="1"/>
  <c r="D250" i="1"/>
  <c r="D246" i="1"/>
  <c r="D242" i="1"/>
  <c r="D238" i="1"/>
  <c r="D234" i="1"/>
  <c r="D230" i="1"/>
  <c r="D226" i="1"/>
  <c r="D222" i="1"/>
  <c r="D218" i="1"/>
  <c r="D214" i="1"/>
  <c r="D210" i="1"/>
  <c r="D206" i="1"/>
  <c r="D202" i="1"/>
  <c r="D198" i="1"/>
  <c r="D194" i="1"/>
  <c r="D190" i="1"/>
  <c r="D186" i="1"/>
  <c r="D182" i="1"/>
  <c r="D178" i="1"/>
  <c r="D174" i="1"/>
  <c r="D170" i="1"/>
  <c r="D166" i="1"/>
  <c r="D162" i="1"/>
  <c r="D158" i="1"/>
  <c r="D154" i="1"/>
  <c r="D150" i="1"/>
  <c r="D146" i="1"/>
  <c r="D142" i="1"/>
  <c r="D138" i="1"/>
  <c r="D134" i="1"/>
  <c r="D130" i="1"/>
  <c r="D126" i="1"/>
  <c r="D122" i="1"/>
  <c r="D118" i="1"/>
  <c r="D114" i="1"/>
  <c r="D110" i="1"/>
  <c r="D106" i="1"/>
  <c r="D102" i="1"/>
  <c r="D98" i="1"/>
  <c r="D94" i="1"/>
  <c r="D90" i="1"/>
  <c r="D86" i="1"/>
  <c r="D81" i="1"/>
  <c r="D76" i="1"/>
  <c r="D70" i="1"/>
  <c r="D65" i="1"/>
  <c r="D60" i="1"/>
  <c r="D54" i="1"/>
  <c r="D49" i="1"/>
  <c r="D10" i="1"/>
  <c r="E258" i="1"/>
  <c r="C10" i="1"/>
  <c r="D46" i="1"/>
  <c r="C46" i="1"/>
  <c r="D42" i="1"/>
  <c r="C42" i="1"/>
  <c r="D38" i="1"/>
  <c r="C38" i="1"/>
  <c r="D34" i="1"/>
  <c r="C34" i="1"/>
  <c r="D30" i="1"/>
  <c r="C30" i="1"/>
  <c r="D26" i="1"/>
  <c r="C26" i="1"/>
  <c r="D22" i="1"/>
  <c r="C22" i="1"/>
  <c r="D18" i="1"/>
  <c r="C18" i="1"/>
  <c r="D14" i="1"/>
  <c r="C14" i="1"/>
  <c r="D257" i="1"/>
  <c r="D253" i="1"/>
  <c r="D249" i="1"/>
  <c r="D245" i="1"/>
  <c r="D241" i="1"/>
  <c r="D237" i="1"/>
  <c r="D233" i="1"/>
  <c r="D229" i="1"/>
  <c r="D225" i="1"/>
  <c r="D221" i="1"/>
  <c r="D217" i="1"/>
  <c r="D213" i="1"/>
  <c r="D209" i="1"/>
  <c r="D205" i="1"/>
  <c r="D201" i="1"/>
  <c r="D197" i="1"/>
  <c r="D193" i="1"/>
  <c r="D189" i="1"/>
  <c r="D185" i="1"/>
  <c r="D181" i="1"/>
  <c r="D177" i="1"/>
  <c r="D173" i="1"/>
  <c r="D169" i="1"/>
  <c r="D165" i="1"/>
  <c r="D161" i="1"/>
  <c r="D157" i="1"/>
  <c r="D153" i="1"/>
  <c r="D149" i="1"/>
  <c r="D145" i="1"/>
  <c r="D141" i="1"/>
  <c r="D137" i="1"/>
  <c r="D133" i="1"/>
  <c r="D129" i="1"/>
  <c r="D125" i="1"/>
  <c r="D121" i="1"/>
  <c r="D117" i="1"/>
  <c r="D113" i="1"/>
  <c r="D109" i="1"/>
  <c r="D105" i="1"/>
  <c r="D101" i="1"/>
  <c r="D97" i="1"/>
  <c r="D93" i="1"/>
  <c r="D89" i="1"/>
  <c r="D85" i="1"/>
  <c r="D80" i="1"/>
  <c r="D74" i="1"/>
  <c r="D69" i="1"/>
  <c r="D64" i="1"/>
  <c r="D58" i="1"/>
  <c r="D53" i="1"/>
  <c r="D48" i="1"/>
  <c r="C45" i="1"/>
  <c r="D45" i="1"/>
  <c r="C41" i="1"/>
  <c r="D41" i="1"/>
  <c r="C37" i="1"/>
  <c r="D37" i="1"/>
  <c r="C33" i="1"/>
  <c r="D33" i="1"/>
  <c r="C29" i="1"/>
  <c r="D29" i="1"/>
  <c r="C25" i="1"/>
  <c r="D25" i="1"/>
  <c r="C21" i="1"/>
  <c r="D21" i="1"/>
  <c r="C17" i="1"/>
  <c r="D17" i="1"/>
  <c r="C13" i="1"/>
  <c r="D13" i="1"/>
  <c r="D256" i="1"/>
  <c r="D252" i="1"/>
  <c r="D248" i="1"/>
  <c r="D244" i="1"/>
  <c r="D240" i="1"/>
  <c r="D236" i="1"/>
  <c r="D232" i="1"/>
  <c r="D228" i="1"/>
  <c r="D224" i="1"/>
  <c r="D220" i="1"/>
  <c r="D216" i="1"/>
  <c r="D212" i="1"/>
  <c r="D208" i="1"/>
  <c r="D204" i="1"/>
  <c r="D200" i="1"/>
  <c r="D196" i="1"/>
  <c r="D192" i="1"/>
  <c r="D188" i="1"/>
  <c r="D184" i="1"/>
  <c r="D180" i="1"/>
  <c r="D176" i="1"/>
  <c r="D172" i="1"/>
  <c r="D168" i="1"/>
  <c r="D164" i="1"/>
  <c r="D160" i="1"/>
  <c r="D156" i="1"/>
  <c r="D152" i="1"/>
  <c r="D148" i="1"/>
  <c r="D144" i="1"/>
  <c r="D140" i="1"/>
  <c r="D136" i="1"/>
  <c r="D132" i="1"/>
  <c r="D128" i="1"/>
  <c r="D124" i="1"/>
  <c r="D120" i="1"/>
  <c r="D116" i="1"/>
  <c r="D112" i="1"/>
  <c r="D108" i="1"/>
  <c r="D104" i="1"/>
  <c r="D100" i="1"/>
  <c r="D96" i="1"/>
  <c r="D92" i="1"/>
  <c r="D88" i="1"/>
  <c r="D84" i="1"/>
  <c r="D78" i="1"/>
  <c r="D73" i="1"/>
  <c r="D68" i="1"/>
  <c r="D62" i="1"/>
  <c r="D57" i="1"/>
  <c r="D52" i="1"/>
  <c r="C44" i="1"/>
  <c r="D44" i="1"/>
  <c r="C40" i="1"/>
  <c r="D40" i="1"/>
  <c r="C36" i="1"/>
  <c r="D36" i="1"/>
  <c r="C32" i="1"/>
  <c r="D32" i="1"/>
  <c r="C28" i="1"/>
  <c r="D28" i="1"/>
  <c r="C24" i="1"/>
  <c r="D24" i="1"/>
  <c r="C20" i="1"/>
  <c r="D20" i="1"/>
  <c r="C16" i="1"/>
  <c r="D16" i="1"/>
  <c r="C12" i="1"/>
  <c r="D12" i="1"/>
  <c r="D255" i="1"/>
  <c r="D251" i="1"/>
  <c r="D247" i="1"/>
  <c r="D243" i="1"/>
  <c r="D239" i="1"/>
  <c r="D235" i="1"/>
  <c r="D231" i="1"/>
  <c r="D227" i="1"/>
  <c r="D223" i="1"/>
  <c r="D219" i="1"/>
  <c r="D215" i="1"/>
  <c r="D211" i="1"/>
  <c r="D207" i="1"/>
  <c r="D203" i="1"/>
  <c r="D199" i="1"/>
  <c r="D195" i="1"/>
  <c r="D191" i="1"/>
  <c r="D187" i="1"/>
  <c r="D183" i="1"/>
  <c r="D179" i="1"/>
  <c r="D175" i="1"/>
  <c r="D171" i="1"/>
  <c r="D167" i="1"/>
  <c r="D163" i="1"/>
  <c r="D159" i="1"/>
  <c r="D155" i="1"/>
  <c r="D151" i="1"/>
  <c r="D147" i="1"/>
  <c r="D143" i="1"/>
  <c r="D139" i="1"/>
  <c r="D135" i="1"/>
  <c r="D131" i="1"/>
  <c r="D127" i="1"/>
  <c r="D123" i="1"/>
  <c r="D119" i="1"/>
  <c r="D115" i="1"/>
  <c r="D111" i="1"/>
  <c r="D107" i="1"/>
  <c r="D103" i="1"/>
  <c r="D99" i="1"/>
  <c r="D95" i="1"/>
  <c r="D91" i="1"/>
  <c r="D87" i="1"/>
  <c r="D82" i="1"/>
  <c r="D77" i="1"/>
  <c r="D72" i="1"/>
  <c r="D66" i="1"/>
  <c r="D61" i="1"/>
  <c r="D56" i="1"/>
  <c r="D50" i="1"/>
  <c r="D258" i="7"/>
  <c r="F258" i="7"/>
  <c r="G258" i="7"/>
  <c r="H258" i="7"/>
  <c r="I258" i="7"/>
  <c r="J258" i="7"/>
  <c r="E257" i="7"/>
  <c r="C257" i="7" s="1"/>
  <c r="E256" i="7"/>
  <c r="C256" i="7" s="1"/>
  <c r="E255" i="7"/>
  <c r="C255" i="7" s="1"/>
  <c r="E254" i="7"/>
  <c r="C254" i="7" s="1"/>
  <c r="E253" i="7"/>
  <c r="C253" i="7" s="1"/>
  <c r="E252" i="7"/>
  <c r="C252" i="7" s="1"/>
  <c r="E251" i="7"/>
  <c r="C251" i="7" s="1"/>
  <c r="E250" i="7"/>
  <c r="C250" i="7" s="1"/>
  <c r="E249" i="7"/>
  <c r="C249" i="7" s="1"/>
  <c r="E248" i="7"/>
  <c r="C248" i="7" s="1"/>
  <c r="E247" i="7"/>
  <c r="C247" i="7" s="1"/>
  <c r="E246" i="7"/>
  <c r="C246" i="7" s="1"/>
  <c r="E245" i="7"/>
  <c r="C245" i="7" s="1"/>
  <c r="E244" i="7"/>
  <c r="C244" i="7" s="1"/>
  <c r="E243" i="7"/>
  <c r="C243" i="7" s="1"/>
  <c r="E242" i="7"/>
  <c r="C242" i="7" s="1"/>
  <c r="E241" i="7"/>
  <c r="C241" i="7" s="1"/>
  <c r="E240" i="7"/>
  <c r="C240" i="7" s="1"/>
  <c r="E239" i="7"/>
  <c r="C239" i="7" s="1"/>
  <c r="E238" i="7"/>
  <c r="C238" i="7" s="1"/>
  <c r="E237" i="7"/>
  <c r="C237" i="7" s="1"/>
  <c r="E236" i="7"/>
  <c r="C236" i="7" s="1"/>
  <c r="E235" i="7"/>
  <c r="C235" i="7" s="1"/>
  <c r="E234" i="7"/>
  <c r="C234" i="7" s="1"/>
  <c r="E233" i="7"/>
  <c r="C233" i="7" s="1"/>
  <c r="E232" i="7"/>
  <c r="C232" i="7" s="1"/>
  <c r="E231" i="7"/>
  <c r="C231" i="7" s="1"/>
  <c r="E230" i="7"/>
  <c r="C230" i="7" s="1"/>
  <c r="E229" i="7"/>
  <c r="C229" i="7" s="1"/>
  <c r="E228" i="7"/>
  <c r="C228" i="7" s="1"/>
  <c r="E227" i="7"/>
  <c r="C227" i="7" s="1"/>
  <c r="E226" i="7"/>
  <c r="C226" i="7" s="1"/>
  <c r="E225" i="7"/>
  <c r="C225" i="7" s="1"/>
  <c r="E224" i="7"/>
  <c r="C224" i="7" s="1"/>
  <c r="E223" i="7"/>
  <c r="C223" i="7" s="1"/>
  <c r="E222" i="7"/>
  <c r="C222" i="7" s="1"/>
  <c r="E221" i="7"/>
  <c r="C221" i="7" s="1"/>
  <c r="E220" i="7"/>
  <c r="C220" i="7" s="1"/>
  <c r="E219" i="7"/>
  <c r="C219" i="7" s="1"/>
  <c r="E218" i="7"/>
  <c r="C218" i="7" s="1"/>
  <c r="E217" i="7"/>
  <c r="C217" i="7" s="1"/>
  <c r="E216" i="7"/>
  <c r="C216" i="7" s="1"/>
  <c r="E215" i="7"/>
  <c r="C215" i="7" s="1"/>
  <c r="E214" i="7"/>
  <c r="C214" i="7" s="1"/>
  <c r="E213" i="7"/>
  <c r="C213" i="7" s="1"/>
  <c r="E212" i="7"/>
  <c r="C212" i="7" s="1"/>
  <c r="E211" i="7"/>
  <c r="C211" i="7" s="1"/>
  <c r="E210" i="7"/>
  <c r="C210" i="7" s="1"/>
  <c r="E209" i="7"/>
  <c r="C209" i="7" s="1"/>
  <c r="E208" i="7"/>
  <c r="C208" i="7" s="1"/>
  <c r="E207" i="7"/>
  <c r="C207" i="7" s="1"/>
  <c r="E206" i="7"/>
  <c r="C206" i="7" s="1"/>
  <c r="E205" i="7"/>
  <c r="C205" i="7" s="1"/>
  <c r="E204" i="7"/>
  <c r="C204" i="7" s="1"/>
  <c r="E203" i="7"/>
  <c r="C203" i="7" s="1"/>
  <c r="E202" i="7"/>
  <c r="C202" i="7" s="1"/>
  <c r="E201" i="7"/>
  <c r="C201" i="7" s="1"/>
  <c r="E200" i="7"/>
  <c r="C200" i="7" s="1"/>
  <c r="E199" i="7"/>
  <c r="C199" i="7" s="1"/>
  <c r="E198" i="7"/>
  <c r="C198" i="7" s="1"/>
  <c r="E197" i="7"/>
  <c r="C197" i="7" s="1"/>
  <c r="E196" i="7"/>
  <c r="C196" i="7" s="1"/>
  <c r="E195" i="7"/>
  <c r="C195" i="7" s="1"/>
  <c r="E194" i="7"/>
  <c r="C194" i="7" s="1"/>
  <c r="E193" i="7"/>
  <c r="C193" i="7" s="1"/>
  <c r="E192" i="7"/>
  <c r="C192" i="7" s="1"/>
  <c r="E191" i="7"/>
  <c r="C191" i="7" s="1"/>
  <c r="E190" i="7"/>
  <c r="C190" i="7" s="1"/>
  <c r="E189" i="7"/>
  <c r="C189" i="7" s="1"/>
  <c r="E188" i="7"/>
  <c r="C188" i="7" s="1"/>
  <c r="E187" i="7"/>
  <c r="C187" i="7" s="1"/>
  <c r="E186" i="7"/>
  <c r="C186" i="7" s="1"/>
  <c r="E185" i="7"/>
  <c r="C185" i="7" s="1"/>
  <c r="E184" i="7"/>
  <c r="C184" i="7" s="1"/>
  <c r="E183" i="7"/>
  <c r="C183" i="7" s="1"/>
  <c r="E182" i="7"/>
  <c r="C182" i="7" s="1"/>
  <c r="E181" i="7"/>
  <c r="C181" i="7" s="1"/>
  <c r="E180" i="7"/>
  <c r="C180" i="7" s="1"/>
  <c r="E179" i="7"/>
  <c r="C179" i="7" s="1"/>
  <c r="E178" i="7"/>
  <c r="C178" i="7" s="1"/>
  <c r="E177" i="7"/>
  <c r="C177" i="7" s="1"/>
  <c r="E176" i="7"/>
  <c r="C176" i="7" s="1"/>
  <c r="E175" i="7"/>
  <c r="C175" i="7" s="1"/>
  <c r="E174" i="7"/>
  <c r="C174" i="7" s="1"/>
  <c r="E173" i="7"/>
  <c r="C173" i="7" s="1"/>
  <c r="E172" i="7"/>
  <c r="C172" i="7" s="1"/>
  <c r="E171" i="7"/>
  <c r="C171" i="7" s="1"/>
  <c r="E170" i="7"/>
  <c r="C170" i="7" s="1"/>
  <c r="E169" i="7"/>
  <c r="C169" i="7" s="1"/>
  <c r="E168" i="7"/>
  <c r="C168" i="7" s="1"/>
  <c r="E167" i="7"/>
  <c r="C167" i="7" s="1"/>
  <c r="E166" i="7"/>
  <c r="C166" i="7" s="1"/>
  <c r="E165" i="7"/>
  <c r="C165" i="7" s="1"/>
  <c r="E164" i="7"/>
  <c r="C164" i="7" s="1"/>
  <c r="E163" i="7"/>
  <c r="C163" i="7" s="1"/>
  <c r="E162" i="7"/>
  <c r="C162" i="7" s="1"/>
  <c r="E161" i="7"/>
  <c r="C161" i="7" s="1"/>
  <c r="E160" i="7"/>
  <c r="C160" i="7" s="1"/>
  <c r="E159" i="7"/>
  <c r="C159" i="7" s="1"/>
  <c r="E158" i="7"/>
  <c r="C158" i="7" s="1"/>
  <c r="E157" i="7"/>
  <c r="C157" i="7" s="1"/>
  <c r="E156" i="7"/>
  <c r="C156" i="7" s="1"/>
  <c r="E155" i="7"/>
  <c r="C155" i="7" s="1"/>
  <c r="E154" i="7"/>
  <c r="C154" i="7" s="1"/>
  <c r="E153" i="7"/>
  <c r="C153" i="7" s="1"/>
  <c r="E152" i="7"/>
  <c r="C152" i="7" s="1"/>
  <c r="E151" i="7"/>
  <c r="C151" i="7" s="1"/>
  <c r="E150" i="7"/>
  <c r="C150" i="7" s="1"/>
  <c r="E149" i="7"/>
  <c r="C149" i="7" s="1"/>
  <c r="E148" i="7"/>
  <c r="C148" i="7" s="1"/>
  <c r="E147" i="7"/>
  <c r="C147" i="7" s="1"/>
  <c r="E146" i="7"/>
  <c r="C146" i="7" s="1"/>
  <c r="E145" i="7"/>
  <c r="C145" i="7" s="1"/>
  <c r="E144" i="7"/>
  <c r="C144" i="7" s="1"/>
  <c r="E143" i="7"/>
  <c r="C143" i="7" s="1"/>
  <c r="E142" i="7"/>
  <c r="C142" i="7" s="1"/>
  <c r="E141" i="7"/>
  <c r="C141" i="7" s="1"/>
  <c r="E140" i="7"/>
  <c r="C140" i="7" s="1"/>
  <c r="E139" i="7"/>
  <c r="C139" i="7" s="1"/>
  <c r="E138" i="7"/>
  <c r="C138" i="7" s="1"/>
  <c r="E137" i="7"/>
  <c r="C137" i="7" s="1"/>
  <c r="E136" i="7"/>
  <c r="C136" i="7" s="1"/>
  <c r="E135" i="7"/>
  <c r="C135" i="7" s="1"/>
  <c r="E134" i="7"/>
  <c r="C134" i="7" s="1"/>
  <c r="E133" i="7"/>
  <c r="C133" i="7" s="1"/>
  <c r="E132" i="7"/>
  <c r="C132" i="7" s="1"/>
  <c r="E131" i="7"/>
  <c r="C131" i="7" s="1"/>
  <c r="E130" i="7"/>
  <c r="C130" i="7" s="1"/>
  <c r="E129" i="7"/>
  <c r="C129" i="7" s="1"/>
  <c r="E128" i="7"/>
  <c r="C128" i="7" s="1"/>
  <c r="E127" i="7"/>
  <c r="C127" i="7" s="1"/>
  <c r="E126" i="7"/>
  <c r="C126" i="7" s="1"/>
  <c r="E125" i="7"/>
  <c r="C125" i="7" s="1"/>
  <c r="E124" i="7"/>
  <c r="C124" i="7" s="1"/>
  <c r="E123" i="7"/>
  <c r="C123" i="7" s="1"/>
  <c r="E122" i="7"/>
  <c r="C122" i="7" s="1"/>
  <c r="E121" i="7"/>
  <c r="C121" i="7" s="1"/>
  <c r="E120" i="7"/>
  <c r="C120" i="7" s="1"/>
  <c r="E119" i="7"/>
  <c r="C119" i="7" s="1"/>
  <c r="E118" i="7"/>
  <c r="C118" i="7" s="1"/>
  <c r="E117" i="7"/>
  <c r="C117" i="7" s="1"/>
  <c r="E116" i="7"/>
  <c r="C116" i="7" s="1"/>
  <c r="E115" i="7"/>
  <c r="C115" i="7" s="1"/>
  <c r="E114" i="7"/>
  <c r="C114" i="7" s="1"/>
  <c r="E113" i="7"/>
  <c r="C113" i="7" s="1"/>
  <c r="E112" i="7"/>
  <c r="C112" i="7" s="1"/>
  <c r="E111" i="7"/>
  <c r="C111" i="7" s="1"/>
  <c r="E110" i="7"/>
  <c r="C110" i="7" s="1"/>
  <c r="E109" i="7"/>
  <c r="C109" i="7" s="1"/>
  <c r="E108" i="7"/>
  <c r="C108" i="7" s="1"/>
  <c r="E107" i="7"/>
  <c r="C107" i="7" s="1"/>
  <c r="E106" i="7"/>
  <c r="C106" i="7" s="1"/>
  <c r="E105" i="7"/>
  <c r="C105" i="7" s="1"/>
  <c r="E104" i="7"/>
  <c r="C104" i="7" s="1"/>
  <c r="E103" i="7"/>
  <c r="C103" i="7" s="1"/>
  <c r="E102" i="7"/>
  <c r="C102" i="7" s="1"/>
  <c r="E101" i="7"/>
  <c r="C101" i="7" s="1"/>
  <c r="E100" i="7"/>
  <c r="C100" i="7" s="1"/>
  <c r="E99" i="7"/>
  <c r="C99" i="7" s="1"/>
  <c r="E98" i="7"/>
  <c r="C98" i="7" s="1"/>
  <c r="E97" i="7"/>
  <c r="C97" i="7" s="1"/>
  <c r="E96" i="7"/>
  <c r="C96" i="7" s="1"/>
  <c r="E95" i="7"/>
  <c r="C95" i="7" s="1"/>
  <c r="E94" i="7"/>
  <c r="C94" i="7" s="1"/>
  <c r="E93" i="7"/>
  <c r="C93" i="7" s="1"/>
  <c r="E92" i="7"/>
  <c r="C92" i="7" s="1"/>
  <c r="E91" i="7"/>
  <c r="C91" i="7" s="1"/>
  <c r="E90" i="7"/>
  <c r="C90" i="7" s="1"/>
  <c r="E89" i="7"/>
  <c r="C89" i="7" s="1"/>
  <c r="E88" i="7"/>
  <c r="C88" i="7" s="1"/>
  <c r="E87" i="7"/>
  <c r="C87" i="7" s="1"/>
  <c r="E86" i="7"/>
  <c r="C86" i="7" s="1"/>
  <c r="E85" i="7"/>
  <c r="C85" i="7" s="1"/>
  <c r="E84" i="7"/>
  <c r="C84" i="7" s="1"/>
  <c r="E83" i="7"/>
  <c r="C83" i="7" s="1"/>
  <c r="E82" i="7"/>
  <c r="C82" i="7" s="1"/>
  <c r="E81" i="7"/>
  <c r="C81" i="7" s="1"/>
  <c r="E80" i="7"/>
  <c r="C80" i="7" s="1"/>
  <c r="E79" i="7"/>
  <c r="C79" i="7" s="1"/>
  <c r="E78" i="7"/>
  <c r="C78" i="7" s="1"/>
  <c r="E77" i="7"/>
  <c r="C77" i="7" s="1"/>
  <c r="E76" i="7"/>
  <c r="C76" i="7" s="1"/>
  <c r="E75" i="7"/>
  <c r="C75" i="7" s="1"/>
  <c r="E74" i="7"/>
  <c r="C74" i="7" s="1"/>
  <c r="E73" i="7"/>
  <c r="C73" i="7" s="1"/>
  <c r="E72" i="7"/>
  <c r="C72" i="7" s="1"/>
  <c r="E71" i="7"/>
  <c r="C71" i="7" s="1"/>
  <c r="E70" i="7"/>
  <c r="C70" i="7" s="1"/>
  <c r="E69" i="7"/>
  <c r="C69" i="7" s="1"/>
  <c r="E68" i="7"/>
  <c r="C68" i="7" s="1"/>
  <c r="E67" i="7"/>
  <c r="C67" i="7" s="1"/>
  <c r="E66" i="7"/>
  <c r="C66" i="7" s="1"/>
  <c r="E65" i="7"/>
  <c r="C65" i="7" s="1"/>
  <c r="E64" i="7"/>
  <c r="C64" i="7" s="1"/>
  <c r="E63" i="7"/>
  <c r="C63" i="7" s="1"/>
  <c r="E62" i="7"/>
  <c r="C62" i="7" s="1"/>
  <c r="E61" i="7"/>
  <c r="C61" i="7" s="1"/>
  <c r="E60" i="7"/>
  <c r="C60" i="7" s="1"/>
  <c r="E59" i="7"/>
  <c r="C59" i="7" s="1"/>
  <c r="E58" i="7"/>
  <c r="C58" i="7" s="1"/>
  <c r="E57" i="7"/>
  <c r="C57" i="7" s="1"/>
  <c r="E56" i="7"/>
  <c r="C56" i="7" s="1"/>
  <c r="E55" i="7"/>
  <c r="C55" i="7" s="1"/>
  <c r="E54" i="7"/>
  <c r="C54" i="7" s="1"/>
  <c r="E53" i="7"/>
  <c r="C53" i="7" s="1"/>
  <c r="E52" i="7"/>
  <c r="C52" i="7" s="1"/>
  <c r="E51" i="7"/>
  <c r="C51" i="7" s="1"/>
  <c r="E50" i="7"/>
  <c r="C50" i="7" s="1"/>
  <c r="E49" i="7"/>
  <c r="C49" i="7" s="1"/>
  <c r="E48" i="7"/>
  <c r="C48" i="7" s="1"/>
  <c r="E47" i="7"/>
  <c r="C47" i="7" s="1"/>
  <c r="E46" i="7"/>
  <c r="C46" i="7" s="1"/>
  <c r="E45" i="7"/>
  <c r="C45" i="7" s="1"/>
  <c r="E44" i="7"/>
  <c r="C44" i="7" s="1"/>
  <c r="E43" i="7"/>
  <c r="C43" i="7" s="1"/>
  <c r="E42" i="7"/>
  <c r="C42" i="7" s="1"/>
  <c r="E41" i="7"/>
  <c r="C41" i="7" s="1"/>
  <c r="E40" i="7"/>
  <c r="C40" i="7" s="1"/>
  <c r="E39" i="7"/>
  <c r="C39" i="7" s="1"/>
  <c r="E38" i="7"/>
  <c r="C38" i="7" s="1"/>
  <c r="E37" i="7"/>
  <c r="C37" i="7" s="1"/>
  <c r="E36" i="7"/>
  <c r="C36" i="7" s="1"/>
  <c r="E35" i="7"/>
  <c r="C35" i="7" s="1"/>
  <c r="E34" i="7"/>
  <c r="C34" i="7" s="1"/>
  <c r="E33" i="7"/>
  <c r="C33" i="7" s="1"/>
  <c r="E32" i="7"/>
  <c r="C32" i="7" s="1"/>
  <c r="E31" i="7"/>
  <c r="C31" i="7" s="1"/>
  <c r="E30" i="7"/>
  <c r="C30" i="7" s="1"/>
  <c r="E29" i="7"/>
  <c r="C29" i="7" s="1"/>
  <c r="E28" i="7"/>
  <c r="C28" i="7" s="1"/>
  <c r="E27" i="7"/>
  <c r="C27" i="7" s="1"/>
  <c r="E26" i="7"/>
  <c r="C26" i="7" s="1"/>
  <c r="E25" i="7"/>
  <c r="C25" i="7" s="1"/>
  <c r="E24" i="7"/>
  <c r="C24" i="7" s="1"/>
  <c r="E23" i="7"/>
  <c r="C23" i="7" s="1"/>
  <c r="E22" i="7"/>
  <c r="C22" i="7" s="1"/>
  <c r="E21" i="7"/>
  <c r="C21" i="7" s="1"/>
  <c r="E20" i="7"/>
  <c r="C20" i="7" s="1"/>
  <c r="E19" i="7"/>
  <c r="C19" i="7" s="1"/>
  <c r="E18" i="7"/>
  <c r="C18" i="7" s="1"/>
  <c r="E17" i="7"/>
  <c r="C17" i="7" s="1"/>
  <c r="E16" i="7"/>
  <c r="C16" i="7" s="1"/>
  <c r="E15" i="7"/>
  <c r="C15" i="7" s="1"/>
  <c r="E14" i="7"/>
  <c r="C14" i="7" s="1"/>
  <c r="E13" i="7"/>
  <c r="C13" i="7" s="1"/>
  <c r="E12" i="7"/>
  <c r="C12" i="7" s="1"/>
  <c r="E11" i="7"/>
  <c r="C11" i="7" s="1"/>
  <c r="E10" i="7"/>
  <c r="C10" i="7" s="1"/>
  <c r="C7" i="7"/>
  <c r="C258" i="7" l="1"/>
  <c r="C258" i="1"/>
  <c r="D258" i="1"/>
  <c r="E258" i="7"/>
  <c r="F7" i="6" l="1"/>
  <c r="C7" i="6" s="1"/>
  <c r="J7" i="6"/>
  <c r="L7" i="6"/>
  <c r="F10" i="6"/>
  <c r="L10" i="6"/>
  <c r="F11" i="6"/>
  <c r="L11" i="6"/>
  <c r="F12" i="6"/>
  <c r="D12" i="6" s="1"/>
  <c r="L12" i="6"/>
  <c r="F13" i="6"/>
  <c r="D13" i="6" s="1"/>
  <c r="L13" i="6"/>
  <c r="F14" i="6"/>
  <c r="D14" i="6" s="1"/>
  <c r="L14" i="6"/>
  <c r="F15" i="6"/>
  <c r="C15" i="6" s="1"/>
  <c r="L15" i="6"/>
  <c r="F16" i="6"/>
  <c r="C16" i="6" s="1"/>
  <c r="L16" i="6"/>
  <c r="F17" i="6"/>
  <c r="D17" i="6" s="1"/>
  <c r="L17" i="6"/>
  <c r="F18" i="6"/>
  <c r="D18" i="6" s="1"/>
  <c r="L18" i="6"/>
  <c r="F19" i="6"/>
  <c r="D19" i="6" s="1"/>
  <c r="L19" i="6"/>
  <c r="F20" i="6"/>
  <c r="D20" i="6" s="1"/>
  <c r="L20" i="6"/>
  <c r="F21" i="6"/>
  <c r="D21" i="6" s="1"/>
  <c r="L21" i="6"/>
  <c r="F22" i="6"/>
  <c r="D22" i="6" s="1"/>
  <c r="L22" i="6"/>
  <c r="F23" i="6"/>
  <c r="D23" i="6" s="1"/>
  <c r="L23" i="6"/>
  <c r="F24" i="6"/>
  <c r="D24" i="6" s="1"/>
  <c r="L24" i="6"/>
  <c r="F25" i="6"/>
  <c r="D25" i="6" s="1"/>
  <c r="L25" i="6"/>
  <c r="F26" i="6"/>
  <c r="D26" i="6" s="1"/>
  <c r="L26" i="6"/>
  <c r="F27" i="6"/>
  <c r="D27" i="6" s="1"/>
  <c r="L27" i="6"/>
  <c r="F28" i="6"/>
  <c r="D28" i="6" s="1"/>
  <c r="L28" i="6"/>
  <c r="F29" i="6"/>
  <c r="D29" i="6" s="1"/>
  <c r="L29" i="6"/>
  <c r="F30" i="6"/>
  <c r="D30" i="6" s="1"/>
  <c r="L30" i="6"/>
  <c r="F31" i="6"/>
  <c r="D31" i="6" s="1"/>
  <c r="L31" i="6"/>
  <c r="F32" i="6"/>
  <c r="D32" i="6" s="1"/>
  <c r="L32" i="6"/>
  <c r="F33" i="6"/>
  <c r="D33" i="6" s="1"/>
  <c r="L33" i="6"/>
  <c r="F34" i="6"/>
  <c r="D34" i="6" s="1"/>
  <c r="L34" i="6"/>
  <c r="F35" i="6"/>
  <c r="D35" i="6" s="1"/>
  <c r="L35" i="6"/>
  <c r="F36" i="6"/>
  <c r="D36" i="6" s="1"/>
  <c r="L36" i="6"/>
  <c r="F37" i="6"/>
  <c r="D37" i="6" s="1"/>
  <c r="L37" i="6"/>
  <c r="F38" i="6"/>
  <c r="D38" i="6" s="1"/>
  <c r="L38" i="6"/>
  <c r="F39" i="6"/>
  <c r="D39" i="6" s="1"/>
  <c r="L39" i="6"/>
  <c r="F40" i="6"/>
  <c r="D40" i="6" s="1"/>
  <c r="L40" i="6"/>
  <c r="F41" i="6"/>
  <c r="D41" i="6" s="1"/>
  <c r="L41" i="6"/>
  <c r="F42" i="6"/>
  <c r="D42" i="6" s="1"/>
  <c r="L42" i="6"/>
  <c r="F43" i="6"/>
  <c r="D43" i="6" s="1"/>
  <c r="L43" i="6"/>
  <c r="F44" i="6"/>
  <c r="D44" i="6" s="1"/>
  <c r="L44" i="6"/>
  <c r="F45" i="6"/>
  <c r="D45" i="6" s="1"/>
  <c r="L45" i="6"/>
  <c r="F46" i="6"/>
  <c r="D46" i="6" s="1"/>
  <c r="L46" i="6"/>
  <c r="F47" i="6"/>
  <c r="D47" i="6" s="1"/>
  <c r="L47" i="6"/>
  <c r="F48" i="6"/>
  <c r="D48" i="6" s="1"/>
  <c r="L48" i="6"/>
  <c r="F49" i="6"/>
  <c r="D49" i="6" s="1"/>
  <c r="L49" i="6"/>
  <c r="F50" i="6"/>
  <c r="D50" i="6" s="1"/>
  <c r="L50" i="6"/>
  <c r="F51" i="6"/>
  <c r="D51" i="6" s="1"/>
  <c r="L51" i="6"/>
  <c r="F52" i="6"/>
  <c r="D52" i="6" s="1"/>
  <c r="L52" i="6"/>
  <c r="F53" i="6"/>
  <c r="D53" i="6" s="1"/>
  <c r="L53" i="6"/>
  <c r="F54" i="6"/>
  <c r="D54" i="6" s="1"/>
  <c r="L54" i="6"/>
  <c r="F55" i="6"/>
  <c r="D55" i="6" s="1"/>
  <c r="L55" i="6"/>
  <c r="F56" i="6"/>
  <c r="D56" i="6" s="1"/>
  <c r="L56" i="6"/>
  <c r="F57" i="6"/>
  <c r="D57" i="6" s="1"/>
  <c r="L57" i="6"/>
  <c r="F58" i="6"/>
  <c r="D58" i="6" s="1"/>
  <c r="L58" i="6"/>
  <c r="F59" i="6"/>
  <c r="D59" i="6" s="1"/>
  <c r="L59" i="6"/>
  <c r="F60" i="6"/>
  <c r="D60" i="6" s="1"/>
  <c r="L60" i="6"/>
  <c r="F61" i="6"/>
  <c r="D61" i="6" s="1"/>
  <c r="L61" i="6"/>
  <c r="F62" i="6"/>
  <c r="D62" i="6" s="1"/>
  <c r="L62" i="6"/>
  <c r="F63" i="6"/>
  <c r="D63" i="6" s="1"/>
  <c r="L63" i="6"/>
  <c r="F64" i="6"/>
  <c r="D64" i="6" s="1"/>
  <c r="L64" i="6"/>
  <c r="F65" i="6"/>
  <c r="D65" i="6" s="1"/>
  <c r="L65" i="6"/>
  <c r="F66" i="6"/>
  <c r="D66" i="6" s="1"/>
  <c r="L66" i="6"/>
  <c r="F67" i="6"/>
  <c r="D67" i="6" s="1"/>
  <c r="L67" i="6"/>
  <c r="F68" i="6"/>
  <c r="D68" i="6" s="1"/>
  <c r="L68" i="6"/>
  <c r="F69" i="6"/>
  <c r="D69" i="6" s="1"/>
  <c r="L69" i="6"/>
  <c r="F70" i="6"/>
  <c r="D70" i="6" s="1"/>
  <c r="L70" i="6"/>
  <c r="F71" i="6"/>
  <c r="D71" i="6" s="1"/>
  <c r="L71" i="6"/>
  <c r="F72" i="6"/>
  <c r="D72" i="6" s="1"/>
  <c r="L72" i="6"/>
  <c r="F73" i="6"/>
  <c r="D73" i="6" s="1"/>
  <c r="L73" i="6"/>
  <c r="F74" i="6"/>
  <c r="D74" i="6" s="1"/>
  <c r="L74" i="6"/>
  <c r="F75" i="6"/>
  <c r="D75" i="6" s="1"/>
  <c r="L75" i="6"/>
  <c r="F76" i="6"/>
  <c r="D76" i="6" s="1"/>
  <c r="L76" i="6"/>
  <c r="F77" i="6"/>
  <c r="D77" i="6" s="1"/>
  <c r="L77" i="6"/>
  <c r="F78" i="6"/>
  <c r="D78" i="6" s="1"/>
  <c r="L78" i="6"/>
  <c r="F79" i="6"/>
  <c r="D79" i="6" s="1"/>
  <c r="L79" i="6"/>
  <c r="F80" i="6"/>
  <c r="D80" i="6" s="1"/>
  <c r="L80" i="6"/>
  <c r="F81" i="6"/>
  <c r="D81" i="6" s="1"/>
  <c r="L81" i="6"/>
  <c r="F82" i="6"/>
  <c r="D82" i="6" s="1"/>
  <c r="L82" i="6"/>
  <c r="F83" i="6"/>
  <c r="D83" i="6" s="1"/>
  <c r="L83" i="6"/>
  <c r="F84" i="6"/>
  <c r="D84" i="6" s="1"/>
  <c r="L84" i="6"/>
  <c r="F85" i="6"/>
  <c r="D85" i="6" s="1"/>
  <c r="L85" i="6"/>
  <c r="F86" i="6"/>
  <c r="D86" i="6" s="1"/>
  <c r="L86" i="6"/>
  <c r="F87" i="6"/>
  <c r="D87" i="6" s="1"/>
  <c r="L87" i="6"/>
  <c r="F88" i="6"/>
  <c r="D88" i="6" s="1"/>
  <c r="L88" i="6"/>
  <c r="F89" i="6"/>
  <c r="L89" i="6"/>
  <c r="C90" i="6"/>
  <c r="F90" i="6"/>
  <c r="L90" i="6"/>
  <c r="F91" i="6"/>
  <c r="L91" i="6"/>
  <c r="F92" i="6"/>
  <c r="D92" i="6" s="1"/>
  <c r="L92" i="6"/>
  <c r="F93" i="6"/>
  <c r="D93" i="6" s="1"/>
  <c r="L93" i="6"/>
  <c r="F94" i="6"/>
  <c r="D94" i="6" s="1"/>
  <c r="L94" i="6"/>
  <c r="F95" i="6"/>
  <c r="D95" i="6" s="1"/>
  <c r="L95" i="6"/>
  <c r="F96" i="6"/>
  <c r="D96" i="6" s="1"/>
  <c r="L96" i="6"/>
  <c r="F97" i="6"/>
  <c r="D97" i="6" s="1"/>
  <c r="L97" i="6"/>
  <c r="F98" i="6"/>
  <c r="D98" i="6" s="1"/>
  <c r="L98" i="6"/>
  <c r="F99" i="6"/>
  <c r="D99" i="6" s="1"/>
  <c r="L99" i="6"/>
  <c r="F100" i="6"/>
  <c r="D100" i="6" s="1"/>
  <c r="L100" i="6"/>
  <c r="F101" i="6"/>
  <c r="D101" i="6" s="1"/>
  <c r="L101" i="6"/>
  <c r="F102" i="6"/>
  <c r="D102" i="6" s="1"/>
  <c r="L102" i="6"/>
  <c r="F103" i="6"/>
  <c r="D103" i="6" s="1"/>
  <c r="L103" i="6"/>
  <c r="F104" i="6"/>
  <c r="D104" i="6" s="1"/>
  <c r="L104" i="6"/>
  <c r="F105" i="6"/>
  <c r="D105" i="6" s="1"/>
  <c r="L105" i="6"/>
  <c r="F106" i="6"/>
  <c r="D106" i="6" s="1"/>
  <c r="L106" i="6"/>
  <c r="F107" i="6"/>
  <c r="D107" i="6" s="1"/>
  <c r="L107" i="6"/>
  <c r="F108" i="6"/>
  <c r="D108" i="6" s="1"/>
  <c r="L108" i="6"/>
  <c r="F109" i="6"/>
  <c r="D109" i="6" s="1"/>
  <c r="L109" i="6"/>
  <c r="F110" i="6"/>
  <c r="D110" i="6" s="1"/>
  <c r="L110" i="6"/>
  <c r="F111" i="6"/>
  <c r="D111" i="6" s="1"/>
  <c r="L111" i="6"/>
  <c r="F112" i="6"/>
  <c r="D112" i="6" s="1"/>
  <c r="L112" i="6"/>
  <c r="F113" i="6"/>
  <c r="D113" i="6" s="1"/>
  <c r="L113" i="6"/>
  <c r="F114" i="6"/>
  <c r="D114" i="6" s="1"/>
  <c r="L114" i="6"/>
  <c r="F115" i="6"/>
  <c r="D115" i="6" s="1"/>
  <c r="L115" i="6"/>
  <c r="F116" i="6"/>
  <c r="D116" i="6" s="1"/>
  <c r="L116" i="6"/>
  <c r="F117" i="6"/>
  <c r="D117" i="6" s="1"/>
  <c r="L117" i="6"/>
  <c r="F118" i="6"/>
  <c r="D118" i="6" s="1"/>
  <c r="L118" i="6"/>
  <c r="F119" i="6"/>
  <c r="D119" i="6" s="1"/>
  <c r="L119" i="6"/>
  <c r="F120" i="6"/>
  <c r="D120" i="6" s="1"/>
  <c r="L120" i="6"/>
  <c r="F121" i="6"/>
  <c r="D121" i="6" s="1"/>
  <c r="L121" i="6"/>
  <c r="F122" i="6"/>
  <c r="D122" i="6" s="1"/>
  <c r="L122" i="6"/>
  <c r="F123" i="6"/>
  <c r="D123" i="6" s="1"/>
  <c r="L123" i="6"/>
  <c r="F124" i="6"/>
  <c r="D124" i="6" s="1"/>
  <c r="L124" i="6"/>
  <c r="F125" i="6"/>
  <c r="D125" i="6" s="1"/>
  <c r="L125" i="6"/>
  <c r="F126" i="6"/>
  <c r="D126" i="6" s="1"/>
  <c r="L126" i="6"/>
  <c r="F127" i="6"/>
  <c r="D127" i="6" s="1"/>
  <c r="L127" i="6"/>
  <c r="F128" i="6"/>
  <c r="D128" i="6" s="1"/>
  <c r="L128" i="6"/>
  <c r="F129" i="6"/>
  <c r="D129" i="6" s="1"/>
  <c r="L129" i="6"/>
  <c r="F130" i="6"/>
  <c r="D130" i="6" s="1"/>
  <c r="L130" i="6"/>
  <c r="F131" i="6"/>
  <c r="D131" i="6" s="1"/>
  <c r="L131" i="6"/>
  <c r="F132" i="6"/>
  <c r="D132" i="6" s="1"/>
  <c r="L132" i="6"/>
  <c r="F133" i="6"/>
  <c r="D133" i="6" s="1"/>
  <c r="L133" i="6"/>
  <c r="F134" i="6"/>
  <c r="D134" i="6" s="1"/>
  <c r="L134" i="6"/>
  <c r="F135" i="6"/>
  <c r="D135" i="6" s="1"/>
  <c r="L135" i="6"/>
  <c r="F136" i="6"/>
  <c r="D136" i="6" s="1"/>
  <c r="L136" i="6"/>
  <c r="F137" i="6"/>
  <c r="D137" i="6" s="1"/>
  <c r="L137" i="6"/>
  <c r="F138" i="6"/>
  <c r="D138" i="6" s="1"/>
  <c r="L138" i="6"/>
  <c r="F139" i="6"/>
  <c r="D139" i="6" s="1"/>
  <c r="L139" i="6"/>
  <c r="F140" i="6"/>
  <c r="D140" i="6" s="1"/>
  <c r="L140" i="6"/>
  <c r="F141" i="6"/>
  <c r="D141" i="6" s="1"/>
  <c r="L141" i="6"/>
  <c r="F142" i="6"/>
  <c r="D142" i="6" s="1"/>
  <c r="L142" i="6"/>
  <c r="F143" i="6"/>
  <c r="D143" i="6" s="1"/>
  <c r="L143" i="6"/>
  <c r="F144" i="6"/>
  <c r="D144" i="6" s="1"/>
  <c r="L144" i="6"/>
  <c r="F145" i="6"/>
  <c r="D145" i="6" s="1"/>
  <c r="L145" i="6"/>
  <c r="F146" i="6"/>
  <c r="D146" i="6" s="1"/>
  <c r="L146" i="6"/>
  <c r="F147" i="6"/>
  <c r="D147" i="6" s="1"/>
  <c r="L147" i="6"/>
  <c r="F148" i="6"/>
  <c r="D148" i="6" s="1"/>
  <c r="L148" i="6"/>
  <c r="F149" i="6"/>
  <c r="D149" i="6" s="1"/>
  <c r="L149" i="6"/>
  <c r="F150" i="6"/>
  <c r="D150" i="6" s="1"/>
  <c r="L150" i="6"/>
  <c r="F151" i="6"/>
  <c r="D151" i="6" s="1"/>
  <c r="L151" i="6"/>
  <c r="F152" i="6"/>
  <c r="D152" i="6" s="1"/>
  <c r="L152" i="6"/>
  <c r="F153" i="6"/>
  <c r="D153" i="6" s="1"/>
  <c r="L153" i="6"/>
  <c r="F154" i="6"/>
  <c r="D154" i="6" s="1"/>
  <c r="L154" i="6"/>
  <c r="F155" i="6"/>
  <c r="D155" i="6" s="1"/>
  <c r="L155" i="6"/>
  <c r="F156" i="6"/>
  <c r="D156" i="6" s="1"/>
  <c r="L156" i="6"/>
  <c r="F157" i="6"/>
  <c r="D157" i="6" s="1"/>
  <c r="L157" i="6"/>
  <c r="F158" i="6"/>
  <c r="D158" i="6" s="1"/>
  <c r="L158" i="6"/>
  <c r="F159" i="6"/>
  <c r="D159" i="6" s="1"/>
  <c r="L159" i="6"/>
  <c r="F160" i="6"/>
  <c r="D160" i="6" s="1"/>
  <c r="L160" i="6"/>
  <c r="F161" i="6"/>
  <c r="D161" i="6" s="1"/>
  <c r="L161" i="6"/>
  <c r="F162" i="6"/>
  <c r="D162" i="6" s="1"/>
  <c r="L162" i="6"/>
  <c r="F163" i="6"/>
  <c r="D163" i="6" s="1"/>
  <c r="L163" i="6"/>
  <c r="F164" i="6"/>
  <c r="D164" i="6" s="1"/>
  <c r="L164" i="6"/>
  <c r="F165" i="6"/>
  <c r="D165" i="6" s="1"/>
  <c r="L165" i="6"/>
  <c r="F166" i="6"/>
  <c r="D166" i="6" s="1"/>
  <c r="L166" i="6"/>
  <c r="F167" i="6"/>
  <c r="D167" i="6" s="1"/>
  <c r="L167" i="6"/>
  <c r="F168" i="6"/>
  <c r="D168" i="6" s="1"/>
  <c r="L168" i="6"/>
  <c r="F169" i="6"/>
  <c r="D169" i="6" s="1"/>
  <c r="L169" i="6"/>
  <c r="F170" i="6"/>
  <c r="D170" i="6" s="1"/>
  <c r="L170" i="6"/>
  <c r="F171" i="6"/>
  <c r="D171" i="6" s="1"/>
  <c r="L171" i="6"/>
  <c r="F172" i="6"/>
  <c r="D172" i="6" s="1"/>
  <c r="L172" i="6"/>
  <c r="F173" i="6"/>
  <c r="D173" i="6" s="1"/>
  <c r="L173" i="6"/>
  <c r="F174" i="6"/>
  <c r="D174" i="6" s="1"/>
  <c r="L174" i="6"/>
  <c r="F175" i="6"/>
  <c r="D175" i="6" s="1"/>
  <c r="L175" i="6"/>
  <c r="F176" i="6"/>
  <c r="D176" i="6" s="1"/>
  <c r="L176" i="6"/>
  <c r="F177" i="6"/>
  <c r="D177" i="6" s="1"/>
  <c r="L177" i="6"/>
  <c r="F178" i="6"/>
  <c r="L178" i="6"/>
  <c r="C179" i="6"/>
  <c r="F179" i="6"/>
  <c r="L179" i="6"/>
  <c r="F180" i="6"/>
  <c r="L180" i="6"/>
  <c r="F181" i="6"/>
  <c r="D181" i="6" s="1"/>
  <c r="L181" i="6"/>
  <c r="F182" i="6"/>
  <c r="D182" i="6" s="1"/>
  <c r="L182" i="6"/>
  <c r="F183" i="6"/>
  <c r="L183" i="6"/>
  <c r="C183" i="6" s="1"/>
  <c r="F184" i="6"/>
  <c r="L184" i="6"/>
  <c r="F185" i="6"/>
  <c r="D185" i="6" s="1"/>
  <c r="L185" i="6"/>
  <c r="F186" i="6"/>
  <c r="D186" i="6" s="1"/>
  <c r="L186" i="6"/>
  <c r="C187" i="6"/>
  <c r="F187" i="6"/>
  <c r="L187" i="6"/>
  <c r="F188" i="6"/>
  <c r="L188" i="6"/>
  <c r="F189" i="6"/>
  <c r="D189" i="6" s="1"/>
  <c r="L189" i="6"/>
  <c r="F190" i="6"/>
  <c r="D190" i="6" s="1"/>
  <c r="L190" i="6"/>
  <c r="F191" i="6"/>
  <c r="L191" i="6"/>
  <c r="C191" i="6" s="1"/>
  <c r="F192" i="6"/>
  <c r="L192" i="6"/>
  <c r="F193" i="6"/>
  <c r="D193" i="6" s="1"/>
  <c r="L193" i="6"/>
  <c r="F194" i="6"/>
  <c r="D194" i="6" s="1"/>
  <c r="L194" i="6"/>
  <c r="C195" i="6"/>
  <c r="F195" i="6"/>
  <c r="L195" i="6"/>
  <c r="F196" i="6"/>
  <c r="L196" i="6"/>
  <c r="F197" i="6"/>
  <c r="D197" i="6" s="1"/>
  <c r="L197" i="6"/>
  <c r="F198" i="6"/>
  <c r="D198" i="6" s="1"/>
  <c r="L198" i="6"/>
  <c r="F199" i="6"/>
  <c r="L199" i="6"/>
  <c r="C199" i="6" s="1"/>
  <c r="F200" i="6"/>
  <c r="L200" i="6"/>
  <c r="F201" i="6"/>
  <c r="D201" i="6" s="1"/>
  <c r="L201" i="6"/>
  <c r="F202" i="6"/>
  <c r="D202" i="6" s="1"/>
  <c r="L202" i="6"/>
  <c r="C203" i="6"/>
  <c r="F203" i="6"/>
  <c r="L203" i="6"/>
  <c r="F204" i="6"/>
  <c r="L204" i="6"/>
  <c r="F205" i="6"/>
  <c r="D205" i="6" s="1"/>
  <c r="L205" i="6"/>
  <c r="F206" i="6"/>
  <c r="D206" i="6" s="1"/>
  <c r="L206" i="6"/>
  <c r="F207" i="6"/>
  <c r="L207" i="6"/>
  <c r="C207" i="6" s="1"/>
  <c r="F208" i="6"/>
  <c r="L208" i="6"/>
  <c r="F209" i="6"/>
  <c r="D209" i="6" s="1"/>
  <c r="L209" i="6"/>
  <c r="F210" i="6"/>
  <c r="D210" i="6" s="1"/>
  <c r="L210" i="6"/>
  <c r="C211" i="6"/>
  <c r="F211" i="6"/>
  <c r="L211" i="6"/>
  <c r="F212" i="6"/>
  <c r="L212" i="6"/>
  <c r="F213" i="6"/>
  <c r="D213" i="6" s="1"/>
  <c r="L213" i="6"/>
  <c r="F214" i="6"/>
  <c r="D214" i="6" s="1"/>
  <c r="L214" i="6"/>
  <c r="F215" i="6"/>
  <c r="L215" i="6"/>
  <c r="C215" i="6" s="1"/>
  <c r="F216" i="6"/>
  <c r="L216" i="6"/>
  <c r="F217" i="6"/>
  <c r="D217" i="6" s="1"/>
  <c r="L217" i="6"/>
  <c r="F218" i="6"/>
  <c r="D218" i="6" s="1"/>
  <c r="L218" i="6"/>
  <c r="C219" i="6"/>
  <c r="F219" i="6"/>
  <c r="L219" i="6"/>
  <c r="F220" i="6"/>
  <c r="L220" i="6"/>
  <c r="F221" i="6"/>
  <c r="D221" i="6" s="1"/>
  <c r="L221" i="6"/>
  <c r="F222" i="6"/>
  <c r="D222" i="6" s="1"/>
  <c r="L222" i="6"/>
  <c r="F223" i="6"/>
  <c r="L223" i="6"/>
  <c r="C223" i="6" s="1"/>
  <c r="F224" i="6"/>
  <c r="L224" i="6"/>
  <c r="F225" i="6"/>
  <c r="D225" i="6" s="1"/>
  <c r="L225" i="6"/>
  <c r="F226" i="6"/>
  <c r="D226" i="6" s="1"/>
  <c r="L226" i="6"/>
  <c r="C227" i="6"/>
  <c r="F227" i="6"/>
  <c r="L227" i="6"/>
  <c r="F228" i="6"/>
  <c r="L228" i="6"/>
  <c r="F229" i="6"/>
  <c r="D229" i="6" s="1"/>
  <c r="L229" i="6"/>
  <c r="F230" i="6"/>
  <c r="D230" i="6" s="1"/>
  <c r="L230" i="6"/>
  <c r="F231" i="6"/>
  <c r="D231" i="6" s="1"/>
  <c r="L231" i="6"/>
  <c r="F232" i="6"/>
  <c r="D232" i="6" s="1"/>
  <c r="L232" i="6"/>
  <c r="F233" i="6"/>
  <c r="D233" i="6" s="1"/>
  <c r="L233" i="6"/>
  <c r="C234" i="6"/>
  <c r="F234" i="6"/>
  <c r="L234" i="6"/>
  <c r="F235" i="6"/>
  <c r="L235" i="6"/>
  <c r="F236" i="6"/>
  <c r="D236" i="6" s="1"/>
  <c r="L236" i="6"/>
  <c r="F237" i="6"/>
  <c r="D237" i="6" s="1"/>
  <c r="L237" i="6"/>
  <c r="F238" i="6"/>
  <c r="L238" i="6"/>
  <c r="C238" i="6" s="1"/>
  <c r="F239" i="6"/>
  <c r="L239" i="6"/>
  <c r="F240" i="6"/>
  <c r="L240" i="6"/>
  <c r="F241" i="6"/>
  <c r="D241" i="6" s="1"/>
  <c r="L241" i="6"/>
  <c r="F242" i="6"/>
  <c r="D242" i="6" s="1"/>
  <c r="L242" i="6"/>
  <c r="F243" i="6"/>
  <c r="L243" i="6"/>
  <c r="C243" i="6" s="1"/>
  <c r="F244" i="6"/>
  <c r="L244" i="6"/>
  <c r="F245" i="6"/>
  <c r="D245" i="6" s="1"/>
  <c r="L245" i="6"/>
  <c r="F246" i="6"/>
  <c r="D246" i="6" s="1"/>
  <c r="L246" i="6"/>
  <c r="C247" i="6"/>
  <c r="F247" i="6"/>
  <c r="L247" i="6"/>
  <c r="F248" i="6"/>
  <c r="L248" i="6"/>
  <c r="F249" i="6"/>
  <c r="D249" i="6" s="1"/>
  <c r="L249" i="6"/>
  <c r="F250" i="6"/>
  <c r="D250" i="6" s="1"/>
  <c r="L250" i="6"/>
  <c r="F251" i="6"/>
  <c r="L251" i="6"/>
  <c r="C251" i="6" s="1"/>
  <c r="F252" i="6"/>
  <c r="L252" i="6"/>
  <c r="F253" i="6"/>
  <c r="D253" i="6" s="1"/>
  <c r="L253" i="6"/>
  <c r="F254" i="6"/>
  <c r="D254" i="6" s="1"/>
  <c r="L254" i="6"/>
  <c r="C255" i="6"/>
  <c r="F255" i="6"/>
  <c r="L255" i="6"/>
  <c r="F256" i="6"/>
  <c r="L256" i="6"/>
  <c r="F257" i="6"/>
  <c r="D257" i="6" s="1"/>
  <c r="L257" i="6"/>
  <c r="E258" i="6"/>
  <c r="G258" i="6"/>
  <c r="H258" i="6"/>
  <c r="I258" i="6"/>
  <c r="J258" i="6"/>
  <c r="K258" i="6"/>
  <c r="L258" i="6"/>
  <c r="M258" i="6"/>
  <c r="N258" i="6"/>
  <c r="O258" i="6"/>
  <c r="P258" i="6"/>
  <c r="C248" i="3"/>
  <c r="C249" i="3"/>
  <c r="D10" i="6" l="1"/>
  <c r="D256" i="6"/>
  <c r="C253" i="6"/>
  <c r="D251" i="6"/>
  <c r="D248" i="6"/>
  <c r="C245" i="6"/>
  <c r="D243" i="6"/>
  <c r="D240" i="6"/>
  <c r="D238" i="6"/>
  <c r="D235" i="6"/>
  <c r="D228" i="6"/>
  <c r="C225" i="6"/>
  <c r="D223" i="6"/>
  <c r="D220" i="6"/>
  <c r="C217" i="6"/>
  <c r="D215" i="6"/>
  <c r="D212" i="6"/>
  <c r="C209" i="6"/>
  <c r="D207" i="6"/>
  <c r="D204" i="6"/>
  <c r="C201" i="6"/>
  <c r="D199" i="6"/>
  <c r="D196" i="6"/>
  <c r="C193" i="6"/>
  <c r="D191" i="6"/>
  <c r="D188" i="6"/>
  <c r="C185" i="6"/>
  <c r="D183" i="6"/>
  <c r="D180" i="6"/>
  <c r="D91" i="6"/>
  <c r="D15" i="6"/>
  <c r="D11" i="6"/>
  <c r="C257" i="6"/>
  <c r="D255" i="6"/>
  <c r="D252" i="6"/>
  <c r="C249" i="6"/>
  <c r="D247" i="6"/>
  <c r="D244" i="6"/>
  <c r="C241" i="6"/>
  <c r="D239" i="6"/>
  <c r="C236" i="6"/>
  <c r="D234" i="6"/>
  <c r="C229" i="6"/>
  <c r="D227" i="6"/>
  <c r="D224" i="6"/>
  <c r="C221" i="6"/>
  <c r="D219" i="6"/>
  <c r="D216" i="6"/>
  <c r="C213" i="6"/>
  <c r="D211" i="6"/>
  <c r="D208" i="6"/>
  <c r="C205" i="6"/>
  <c r="D203" i="6"/>
  <c r="D200" i="6"/>
  <c r="C197" i="6"/>
  <c r="D195" i="6"/>
  <c r="D192" i="6"/>
  <c r="C189" i="6"/>
  <c r="D187" i="6"/>
  <c r="D184" i="6"/>
  <c r="C181" i="6"/>
  <c r="D179" i="6"/>
  <c r="C92" i="6"/>
  <c r="D90" i="6"/>
  <c r="D16" i="6"/>
  <c r="C254" i="6"/>
  <c r="C250" i="6"/>
  <c r="C248" i="6"/>
  <c r="C244" i="6"/>
  <c r="C239" i="6"/>
  <c r="C235" i="6"/>
  <c r="C232" i="6"/>
  <c r="C231" i="6"/>
  <c r="D178" i="6"/>
  <c r="C178" i="6"/>
  <c r="C256" i="6"/>
  <c r="C252" i="6"/>
  <c r="C246" i="6"/>
  <c r="C242" i="6"/>
  <c r="C240" i="6"/>
  <c r="C237" i="6"/>
  <c r="C233" i="6"/>
  <c r="F258" i="6"/>
  <c r="C230" i="6"/>
  <c r="C228" i="6"/>
  <c r="C226" i="6"/>
  <c r="C224" i="6"/>
  <c r="C222" i="6"/>
  <c r="C220" i="6"/>
  <c r="C218" i="6"/>
  <c r="C216" i="6"/>
  <c r="C214" i="6"/>
  <c r="C212" i="6"/>
  <c r="C210" i="6"/>
  <c r="C208" i="6"/>
  <c r="C206" i="6"/>
  <c r="C204" i="6"/>
  <c r="C202" i="6"/>
  <c r="C200" i="6"/>
  <c r="C198" i="6"/>
  <c r="C196" i="6"/>
  <c r="C194" i="6"/>
  <c r="C192" i="6"/>
  <c r="C190" i="6"/>
  <c r="C188" i="6"/>
  <c r="C186" i="6"/>
  <c r="C184" i="6"/>
  <c r="C182" i="6"/>
  <c r="C180"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D89" i="6"/>
  <c r="D258" i="6" s="1"/>
  <c r="C89" i="6"/>
  <c r="C93" i="6"/>
  <c r="C91"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4" i="6"/>
  <c r="C13" i="6"/>
  <c r="C12" i="6"/>
  <c r="C11" i="6"/>
  <c r="C10" i="6"/>
  <c r="D7" i="6"/>
  <c r="C258" i="6" l="1"/>
  <c r="J258" i="3" l="1"/>
  <c r="D258" i="3"/>
  <c r="E258" i="3"/>
  <c r="F258" i="3"/>
  <c r="G258" i="3"/>
  <c r="H258" i="3"/>
  <c r="I258" i="3"/>
  <c r="C146" i="3"/>
  <c r="C11" i="3" l="1"/>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50" i="3"/>
  <c r="C251" i="3"/>
  <c r="C252" i="3"/>
  <c r="C253" i="3"/>
  <c r="C254" i="3"/>
  <c r="C255" i="3"/>
  <c r="C256" i="3"/>
  <c r="C257" i="3"/>
  <c r="C10" i="3"/>
  <c r="C258" i="3" s="1"/>
  <c r="H8" i="5" l="1"/>
  <c r="G8" i="5"/>
  <c r="F8" i="5"/>
  <c r="E8" i="5"/>
  <c r="D8" i="5" l="1"/>
  <c r="C8" i="5"/>
  <c r="C7" i="3" l="1"/>
  <c r="U7" i="1" l="1"/>
  <c r="P7" i="1"/>
  <c r="I7" i="1"/>
  <c r="E7" i="1"/>
  <c r="C7" i="1" l="1"/>
  <c r="D7" i="1"/>
</calcChain>
</file>

<file path=xl/sharedStrings.xml><?xml version="1.0" encoding="utf-8"?>
<sst xmlns="http://schemas.openxmlformats.org/spreadsheetml/2006/main" count="1453" uniqueCount="319">
  <si>
    <t>критерии</t>
  </si>
  <si>
    <t>показатели</t>
  </si>
  <si>
    <t>ОС УК</t>
  </si>
  <si>
    <t>1.1. Полное и сокращенное наименование организации культуры, место нахождения, почтовый адрес, схема проезда, адрес электронной почты, структура организации культуры, сведения об учредителе (учредителях), учредительные документы</t>
  </si>
  <si>
    <t>1.2. Информация о выполнении государственного/ муниципального задания, отчет о результатах деятельности организации культуры</t>
  </si>
  <si>
    <t>все</t>
  </si>
  <si>
    <t>анкета</t>
  </si>
  <si>
    <t>1.5. Информирование о новых мероприятиях</t>
  </si>
  <si>
    <t>КДУ</t>
  </si>
  <si>
    <t>организации культуры</t>
  </si>
  <si>
    <t>максимальный балл</t>
  </si>
  <si>
    <t>способ получения информации</t>
  </si>
  <si>
    <t>2.1. Уровень комфортности пребывания в организации культуры (места для сидения, гардероб, чистота помещений)</t>
  </si>
  <si>
    <t>2.2. Перечень услуг, предоставляемых организацией культуры. Ограничения по ассортименту услуг, ограничения по потребителям услуг. Дополнительные услуги, предоставляемые организацией культуры. Услуги, предоставляемые на платной основе. Стоимость услуг. Предоставление преимущественного права пользования услугами учреждения</t>
  </si>
  <si>
    <t>2.3. Сохранение возможности навигации по сайту при отключении графических элементов оформления сайта, карты сайта. Время доступности информации с учетом перерывов в работе сайта. Наличие независимой системы учета посещений сайта. Раскрытие информации независимой системы учета посещений сайта. Наличие встроенной системы контекстного поиска по сайту. Бесплатность, доступность информации на сайте. Отсутствие нарушений отображения, форматирования или иных дефектов информации на сайте. Дата и время размещения информации. Доступ к разделу «Независимая оценка качества предоставления услуг» должен быть обеспечен не более чем за 2 перехода по сайту с использованием меню навигации</t>
  </si>
  <si>
    <t>2.6. Транспортная и пешая доступность организации культуры</t>
  </si>
  <si>
    <t>2.7. Наличие электронных билетов/ наличие электронного бронирования билетов/ наличие электронной очереди/ наличие электронных каталогов/ наличие электронных документов, доступных для получения</t>
  </si>
  <si>
    <t>2.8. Удобство пользования электронными сервисами, предоставляемыми учреждением посетителям (в том числе и с помощью мобильных устройств)</t>
  </si>
  <si>
    <t>3.1. Удобство графика работы организации культуры</t>
  </si>
  <si>
    <t>4.1. Доброжелательность, вежливость и компетентность персонала организации культуры</t>
  </si>
  <si>
    <t>4.2. Фамилии, имена, отчества, должности руководящего состава организации культуры, её структурных подразделений и филиалов (при их наличии), режим, график работы; контактные телефоны, адреса электронной почты, раздел для направления предложений по улучшению качества услуг организации</t>
  </si>
  <si>
    <t>5.1. Уровень удовлетворенности качеством оказания услуг организации культуры в целом</t>
  </si>
  <si>
    <t>5.2. Порядок оценки качества работы организации на основании определенных критериев эффективности работы организаций, утвержденный уполномоченным федеральным органом исполнительной власти; результаты независимой оценки качества оказания услуг организациями культуры, а также предложения об улучшении качества их деятельности; план по улучшению качества работы организации</t>
  </si>
  <si>
    <t>5.6. Разнообразие творческих групп, кружков по интересам</t>
  </si>
  <si>
    <t>5.7. Качество проведения культурно-массовых мероприятий</t>
  </si>
  <si>
    <t>№ п/п</t>
  </si>
  <si>
    <t>полное название организации культуры (по уставу)</t>
  </si>
  <si>
    <t>Общая информация об учреждении</t>
  </si>
  <si>
    <t>Информация о государственном задании на текущий финансовый год</t>
  </si>
  <si>
    <t>Информация о выполнении государственного задания за отчетный финансовый год</t>
  </si>
  <si>
    <t>Информация о плане финансово-хозяйственной деятельности на текущий год</t>
  </si>
  <si>
    <t>Информация о годовой бухгалтерской отчетности за отчетный финансовый год</t>
  </si>
  <si>
    <t>Информация о результатах деятельности и об использовании имущества</t>
  </si>
  <si>
    <t>Информация о контрольных мероприятиях и их результатах за  отчетный финансовый год</t>
  </si>
  <si>
    <t>www.bus.gov.ru</t>
  </si>
  <si>
    <t>Интегральное значение по совокупности общих и дополнительных критериев</t>
  </si>
  <si>
    <t>3 критерий времени ожидания предоставления услуги</t>
  </si>
  <si>
    <t>4 критерий  доброжелательности, вежливости, компетентности работников организации культуры</t>
  </si>
  <si>
    <t>5 критерий удовлетворенности качеством оказания услуг</t>
  </si>
  <si>
    <t xml:space="preserve">6. критерий доступности учреждений для групп населения с ограниченными возможностями здоровья </t>
  </si>
  <si>
    <t xml:space="preserve">6.1. критерий доступности учреждений для групп населения с ограниченными возможностями здоровья </t>
  </si>
  <si>
    <t>сайт УК</t>
  </si>
  <si>
    <t>Интегральное значение по совокупности общих критериев в части показателей, характеризующих общие критерии оценки</t>
  </si>
  <si>
    <t>интегральное значение критерия</t>
  </si>
  <si>
    <t>общие критерии оценки</t>
  </si>
  <si>
    <t>Интегральное значение по совокупности</t>
  </si>
  <si>
    <t xml:space="preserve">1 критерий открытости и доступности информации об организации культуры       </t>
  </si>
  <si>
    <t xml:space="preserve">2 критерий комфортности условий предоставления услуг и доступность их получения  </t>
  </si>
  <si>
    <t>общий балл по критерию</t>
  </si>
  <si>
    <t>общий балл по источнику</t>
  </si>
  <si>
    <t>источник получения информации</t>
  </si>
  <si>
    <t>общий балл по источнику с дополнительным критерием</t>
  </si>
  <si>
    <t>показатель</t>
  </si>
  <si>
    <t>общий балл по источнику по общим критериям</t>
  </si>
  <si>
    <t xml:space="preserve">6 критерий доступности учреждений для групп населения с ограниченными возможностями здоровья </t>
  </si>
  <si>
    <t>таблица 1 Сводная таблица интегральных значений общих и дополнительных критериев в разрезе показателей, характеризующих критерии.</t>
  </si>
  <si>
    <r>
      <rPr>
        <b/>
        <sz val="11"/>
        <color theme="1"/>
        <rFont val="Times New Roman"/>
        <family val="1"/>
        <charset val="204"/>
      </rPr>
      <t>Примечание:</t>
    </r>
    <r>
      <rPr>
        <sz val="11"/>
        <color theme="1"/>
        <rFont val="Times New Roman"/>
        <family val="1"/>
        <charset val="204"/>
      </rPr>
      <t xml:space="preserve"> весовые категории объектов показателей по источникам информации, размещенным на сайтах организаций культуры и  официциальном сайте www.bus.gov.ru, заданы в таблицах 1 и 2 описания объекта закупки.</t>
    </r>
  </si>
  <si>
    <t>таблица 2.1. Сводная таблица интегральных значений общих и дополнительных критериев в разрезе показателей, характеризующих критерии, источник информации - сайт организации культуры*.</t>
  </si>
  <si>
    <t>* значения объектов смотри таблица 1 описания объекта закупки</t>
  </si>
  <si>
    <t>Таблица 2.2. Сводная таблица интегральных значений общих и дополнительных критериев в разрезе показателей, характеризующих критерии (источник информации - сайт www.bus.gov.ru )*.</t>
  </si>
  <si>
    <t>* значения объектов смотри таблица 2 описания объекта закупки</t>
  </si>
  <si>
    <t>Таблица 2 Сводная таблица интегральных значений общих и дополнительных критериев в разрезе источников по показателям, характеризующих критерии.</t>
  </si>
  <si>
    <t>источники информации</t>
  </si>
  <si>
    <t>Оценка уровня открытости и доступности информации на официальном сайте организации (данные т. 2.1.), баллы</t>
  </si>
  <si>
    <t>Оценка уровня открытости и доступности информации организации культуры на сайте www.bus.gov.ru (данные т. 2.2.), баллы</t>
  </si>
  <si>
    <t>Оценка уровня удовлетворенности качеством оказываемых услуг по общим критериям  (данные т. 2.3.), баллы</t>
  </si>
  <si>
    <t>Оценка уровня удовлетворенности качеством оказываемых услуг, с учетом дополнительного критерия (данные т. 2.3.), баллы</t>
  </si>
  <si>
    <t xml:space="preserve">ОС bus.gov.ru </t>
  </si>
  <si>
    <t>Таблица 2.3. Сводная таблица интегральных значений общих и дополнительных критериев в разрезе показателей, характеризующих критерии (источник информации - опрос).</t>
  </si>
  <si>
    <t>Примечание: значения показателей берутся из анкет</t>
  </si>
  <si>
    <t>Муниципальное казённое учреждение культуры «Культурно-досуговый центр Баганского района» Новосибирской области</t>
  </si>
  <si>
    <t>Муниципальное казённое учреждение города Барабинска Барабинского района Новосибирской области «Центр культуры и досуга»</t>
  </si>
  <si>
    <t>Муниципальное казенное учреждение Щербаковского сельсовета Барабинского района Новосибирской области  культурно-досуговое объединение «Квартет»</t>
  </si>
  <si>
    <t>Муниципальное казенное учреждение культурно-досуговое объединение «Элегия» Новоспасского сельсовета Барабинского района Новосибирской области</t>
  </si>
  <si>
    <t>Муниципальное казенное учреждение культурно-досуговое объединение «Исток» Новониколаевского сельсовета Барабинского района Новосибирской области</t>
  </si>
  <si>
    <t>Муниципальное казенное учреждения Барабинского района Дворец культуры «Модерн»</t>
  </si>
  <si>
    <t>Муниципальное казенное учреждение культурно -досуговое объединение «Луч» Межозерного сельсовета Барабинского района Новосибирской области</t>
  </si>
  <si>
    <t>Муниципальное автономное учреждение «Отдел культуры Болотнинского района» Новосибирской области</t>
  </si>
  <si>
    <t>Муниципальное казённое учреждение культуры  «Баратаевское сельское культурное объединение» Болотнинского района Новосибирской области</t>
  </si>
  <si>
    <t>Муниципальное казённое учреждение культуры  «Культурно-досуговое объединение» с. Байкал Болотнинского района Новосибирской области</t>
  </si>
  <si>
    <t>Муниципальное казённое учреждение культуры  «Боровское сельское культурное объединение» п. Бор Болотнинского района Новосибирской области</t>
  </si>
  <si>
    <t>Муниципальное казённое учреждение культуры  «Культурно-досуговое объединение» с.Варламово Болотнинского района Новосибирской области</t>
  </si>
  <si>
    <t>Муниципальное казённое учреждение культуры  «Зудовский центр культуры и досуга» Болотнинского района Новосибирской области</t>
  </si>
  <si>
    <t>Муниципальное казённое учреждение культуры  «Культурно-досуговое объединение» с.Карасево Болотнинского района Новосибирской области</t>
  </si>
  <si>
    <t>Муниципальное казённое учреждение культуры  «Корниловское сельское культурное объединение» Болотнинского района Новосибирской области</t>
  </si>
  <si>
    <t>Муниципальное казённое учреждение культуры  «Культурно-досуговое объединение» с. Кунчурук Болотнинского района Новосибирской области</t>
  </si>
  <si>
    <t>Муниципальное казённое учреждение культуры  «Культурно-досуговое объединение» с. Ояш Болотнинского района Новосибирской области</t>
  </si>
  <si>
    <t>Муниципальное бюджетное учреждение культуры и молодежной политики Карасукского района Новосибирской области</t>
  </si>
  <si>
    <t>Муниципальное казённое учреждение культуры  «Дом культуры им. Горького Каргатского района»</t>
  </si>
  <si>
    <t>Муниципальное казенное учреждение объединенный центр культуры Новотырышкинского сельсовета «Гармония»</t>
  </si>
  <si>
    <t>Муниципальное казенное учреждение культуры Куйбышевского района Октябрьский культурно-досуговый центр</t>
  </si>
  <si>
    <t>Муниципальное бюджетное учреждение культуры города Куйбышева Куйбышевского района  Новосибирской области «Культурно-досуговый комплекс»</t>
  </si>
  <si>
    <t>Муниципальное бюджетное учреждение культуры Куйбышевского района «Культурно-досуговый центр»</t>
  </si>
  <si>
    <t>Муниципальное автономное учреждение Купинского района «Районный Дворец культуры»</t>
  </si>
  <si>
    <t xml:space="preserve">Муниципальное казенное учреждение Социально-культурный центр Кыштовского сельсовета Кыштовского района Новосибирской области </t>
  </si>
  <si>
    <t>Муниципальное казенное культурно-досуговое учреждение «Бажинский сельский Дом культуры» Маслянинского района Новосибирской области</t>
  </si>
  <si>
    <t>Муниципальное казенное культурно-досуговое учреждение «Березовский сельский Дом культуры» Маслянинского района Новосибирской области</t>
  </si>
  <si>
    <t>Муниципальное казенное культурно-досуговое учреждение «Дубровский сельский Дом культуры» Маслянинского района Новосибирской области</t>
  </si>
  <si>
    <t>Муниципальное казенное культурно-досуговое учреждение «Егорьевский сельский Дом культуры» Маслянинского района Новосибирской области</t>
  </si>
  <si>
    <t>Муниципальное казенное культурно-досуговое учреждение «Елбанский сельский Дом культуры» Маслянинского района Новосибирской области</t>
  </si>
  <si>
    <t>Муниципальное казенное культурно-досуговое учреждение «Малотомский сельский Дом культуры» Маслянинского района Новосибирской области</t>
  </si>
  <si>
    <t>Муниципальное казенное учреждение культуры «Мамоновский сельский Дом культуры» Маслянинского района Новосибирской области</t>
  </si>
  <si>
    <t>Муниципальное казенное культурно-досуговое учреждение «Никоновский сельский Дом культуры» Маслянинского района Новосибирской области</t>
  </si>
  <si>
    <t xml:space="preserve">Муниципальное казенное учреждение культуры «Пеньковский сельский Дом культуры» Маслянинского района Новосибирской области </t>
  </si>
  <si>
    <t xml:space="preserve">Муниципальное казённое учреждение культуры «Маслянинская районная киносеть» Маслянинского района Новосибирской области </t>
  </si>
  <si>
    <t>Муниципальное казенное учреждение Барышевский культурный центр «Радуга» Новосибирского района</t>
  </si>
  <si>
    <t>Муниципальное казенное учреждение культуры «Культурно-досуговый центр» Северного района Новосибирской области</t>
  </si>
  <si>
    <t>Муниципальное казённое  учреждение культры  Сузунского района  «Культурно – досуговое объединение»</t>
  </si>
  <si>
    <t>Муниципальное бюджетное учреждение культуры «Городской дом культуры» г. Татарска</t>
  </si>
  <si>
    <t>Муниципальное бюджетное учреждение культуры «культурно-досуговый центр Усть-Таркского района»</t>
  </si>
  <si>
    <t>Муниципальное казенное учреждение культуры Блюдчанского сельсовета Чановского района Новосибирской области</t>
  </si>
  <si>
    <t>Муниципальное казенное учреждение культуры Красносельского сельсовета Чановского района новосибирской области</t>
  </si>
  <si>
    <t>Муниципальное казенное учреждение культуры Землянозаимского сельсовета Чановского района Новосибирской области</t>
  </si>
  <si>
    <t>Муниципальное казенное учреждение культуры Покровского сельсовета Чановского района Новосибирской области</t>
  </si>
  <si>
    <t>Муниципальное казенное учреждение культуры Щегловского сельсовета Чановского района Новосибирской области</t>
  </si>
  <si>
    <t>Муниципальное казенное учреждение культуры Старокарачинского сельсовета Чановского района Новосибирской области</t>
  </si>
  <si>
    <t>Муниципальное казенное учреждение культуры Тебисского сельсовета Чановского района Новосибирской области</t>
  </si>
  <si>
    <t>Муниципальное казенное учреждение культуры Погорельского сельсовета Чановского района Новосибирской области</t>
  </si>
  <si>
    <t>Муниципальное казенное учреждение культуры Таганского сельсовета Чановского района Новосибирской области</t>
  </si>
  <si>
    <t>Муниципальное казенное учреждение культуры Озеро-Карачинского сельсовета Чановского района Новосибирской области</t>
  </si>
  <si>
    <t>Муниципальное казенное учреждение культуры Матвеевского сельсовета Чановского района Новосибирской области</t>
  </si>
  <si>
    <t>Муниципальное казенное учреждение культуры Отреченского сельсовета Чановского района Новосибирской области</t>
  </si>
  <si>
    <t>Муниципальное казенное учреждение культуры Новопреображенского сельсовета Чановского района Новосибирской области</t>
  </si>
  <si>
    <t>Муниципальное казенное учреждение культуры «Культурно-досуговый центр Чаны» Чановского района Новосибирской области</t>
  </si>
  <si>
    <t>Муниципальное бюджетное учреждение «Районный социально-культурный центр» имени С.А.Жданько Черепановского района Новосибирской области</t>
  </si>
  <si>
    <t>Муниципальное учреждение «Городской дом культуры» рабочего поселка Дорогино Черепановского района</t>
  </si>
  <si>
    <t>Муниципальное бюджетное учреждение Дом культуры «Октябрь» города Искитима Новосибирской области</t>
  </si>
  <si>
    <t>Муниципальное бюджетное учреждение Дом культуры «Молодость» города Искитима Новосибирской области</t>
  </si>
  <si>
    <t>Муниципальное бюджетное учреждение культуры города Новосибирска «Дом культуры «Академия»</t>
  </si>
  <si>
    <t>Муниципальное бюджетное учреждение культуры города Новосибирска «Дом культуры «Затон»</t>
  </si>
  <si>
    <t>Муниципальное бюджетное учреждение культуры города Новосибирска «Дом культуры «Приморский»</t>
  </si>
  <si>
    <t>Муниципальное казенное предприятие города Новосибирска Дворец культуры «Прогресс»</t>
  </si>
  <si>
    <t>Муниципальное бюджетное учреждение культуры города Новосибирска «Дворец культуры «Сибтекстильмаш»</t>
  </si>
  <si>
    <t>Муниципальное бюджетное учреждение культуры города Новосибирска «Дом культуры «Точмашевец»</t>
  </si>
  <si>
    <t>Муниципальное бюджетное учреждение культуры города Новосибирска «Дом культуры «40 лет ВЛКСМ»</t>
  </si>
  <si>
    <t>Муниципальное бюджетное учреждение культуры города Новосибирска «Детская киностудия «Поиск»</t>
  </si>
  <si>
    <t>Государственное бюджетное учреждение культуры Новосибирской области «Новосибирсккиновидеопрокат»</t>
  </si>
  <si>
    <t>Государственное бюджетное учреждение культуры Новосибирской области «Областной центр русского фольклора и этнографии»</t>
  </si>
  <si>
    <t>Государственное автономное учреждение  Новосибирской области «Новосибирский областной Российско-Немецкий Дом»</t>
  </si>
  <si>
    <t>Государственное бюджетное учреждение культуры Новосибирской области «Новосибирский областной украинский культурный центр»</t>
  </si>
  <si>
    <t>Государственное бюджетное учреждение культуры Новосибирской области «Новосибирский областной татарский культурный центр»</t>
  </si>
  <si>
    <t>Государственное бюджетное учреждение культуры Новосибирской области «Новосибирский центр белорусской культуры»</t>
  </si>
  <si>
    <t>Государственное автономное учреждение  Новосибирской области «Дом культуры им.Октябрьской революции»</t>
  </si>
  <si>
    <t>Государственное автономное учреждение культуры Новосибирской области «Дом национальных культур имени Г.Д. Заволокина»</t>
  </si>
  <si>
    <t>Муниципальное казенное предприятие города Новосибирска «Киноконцертный комплекс имени В.В. Маяковского»</t>
  </si>
  <si>
    <t>Муниципальное казённое учреждение культурно- досуговое объединение «Аккорд» Зюзинского сельсовета</t>
  </si>
  <si>
    <t>Муниципальное казенное учреждение культурно - досуговое объединенье «Родники» Козловского сельсовета  Барабинского района Новосибирской области</t>
  </si>
  <si>
    <t>Муниципальное казенное учреждение культурно-досуговое объединение «Радуга» Устьянцевского сельсовета   Барабинского района</t>
  </si>
  <si>
    <t>Муниципальное казенное учреждение культурно-досуговое объединение  «Свет очага» Новочановского сельсовета Барабинского района</t>
  </si>
  <si>
    <t>Муниципальное казенное учреждение культурно -досуговое объединение «Гармония» Таскаевского сельсовета Барабинского района Новосибирской области</t>
  </si>
  <si>
    <t>Муниципальное казенное учреждение «Импульс» Барабинского района Новосибирской области</t>
  </si>
  <si>
    <t>Муниципальное казенное учреждение культурно-досугового объединения «Унисон» Барабинского района Новосибирской области</t>
  </si>
  <si>
    <t>Муниципальное казённое учреждение культуры  «Ачинское сельское культурное объединение» Болотнинского района Новосибирской области</t>
  </si>
  <si>
    <t>Муниципальное казённое учреждение культуры  «Дивинское  культурно-досуговое объединение» Болотнинского района Новосибирской области</t>
  </si>
  <si>
    <t>Муниципальное казённое учреждение культуры  «Егоровское  культурно-досуговое объединение» Болотнинского района Новосибирской области</t>
  </si>
  <si>
    <t>Муниципальное казённое учреждение культуры  «Новобибеевское сельское культурное объединение» Болотнинского района Новосибирской области</t>
  </si>
  <si>
    <t>Муниципальное казённое учреждение культуры  «Светлополянский центр культуры и досуга» Болотнинского района Новосибирской области</t>
  </si>
  <si>
    <t>Муниципальное казённое учреждение культуры  «Венгеровский  Центр культуры» Венгеровского района</t>
  </si>
  <si>
    <t>Муниципальное казенное учреждение культуры «Доволенское социально-культурное объединение» Доволенского района</t>
  </si>
  <si>
    <t>Муниципальное казенное учреждение культуры «Здвинский районный дом культуры» Здвинского района</t>
  </si>
  <si>
    <t>Муниципальное казенное учреждение Евсинского сельсовета «Евсинский Дом культуры» Искитимского района</t>
  </si>
  <si>
    <t>Муниципальное казенное учреждение культуры «Линевский Дом культуры» Искитимского района</t>
  </si>
  <si>
    <t>Муниципальное бюджетное учреждение культуры «Центр развития культуры Искитимского райна»</t>
  </si>
  <si>
    <t>Муниципальное казённое учреждение культуры  «Алабугинский социально культурный комплекс» Каргатского района</t>
  </si>
  <si>
    <t>Муниципальное казённое учреждение культуры  «Беркутовский социально культурный комплекс» Каргатского района</t>
  </si>
  <si>
    <t>Муниципальное казённое учреждение культуры  «Верх-Каргатский социально культурный комплекс» Каргатского района</t>
  </si>
  <si>
    <t xml:space="preserve">Муниципальное казённое учреждение культуры  «Кубанский социально культурный комплекс» Каргатского района </t>
  </si>
  <si>
    <t>Муниципальное казённое учреждение культуры  «Карганский социально культурный комплекс» Каргатского района</t>
  </si>
  <si>
    <t>Муниципальное казённое учреждение   «Маршанский социально культурный комплекс»</t>
  </si>
  <si>
    <t>Муниципальное казённое учреждение культуры  «Мусинское социально культурное объединение» Каргатского района</t>
  </si>
  <si>
    <t>Муниципальное казённое учреждение культуры  «Первомайский социально культурный комплекс» Каргатского района</t>
  </si>
  <si>
    <t>Муниципальное казённое учреждение культуры  «Суминский социально культурный комплекс» Каргатского района</t>
  </si>
  <si>
    <t>Муниципальное казённое учреждение культуры  «Форпост-Каргатский социально культурный комплекс» Каргатского района</t>
  </si>
  <si>
    <t>Муниципальное казённое учреждение культуры  социально культурный комплекс  «Юность» Каргатского района</t>
  </si>
  <si>
    <t>Муниципальное казенное учреждение объединенный центр культуры «Гармония» Вьюнского сельсовета Колыванского района</t>
  </si>
  <si>
    <t>Муниципальное казенное учреждение Центр культуры и досуга «Искра»  с. Кандаурово Колыванского района</t>
  </si>
  <si>
    <t>Муниципальное казённое учреждение Объединенный Центр Культуры «Мечта» Королевского сельсовета Колыванского района</t>
  </si>
  <si>
    <t>Муниципальное казенное учреждение Объединенный центр культуры «Улыбка» р.п. Колывань Колыванского района</t>
  </si>
  <si>
    <t>Муниципальное казенное учреждение центра культуры Пихтовского сельсовета «Венера» Колыванского района</t>
  </si>
  <si>
    <t>Районное муниципальное бюджетное учреждение «Колыванский Дом Культуры «Юность» Колыванского района</t>
  </si>
  <si>
    <t>Муниципальное бюджетное учреждение Объединённый центр культуры молодежи и спорта «Маяк» Скалинского сельсовета Колыванского района</t>
  </si>
  <si>
    <t>Муниципальное казенное учреждение центр Культуры и Досуга «КОНТАКТ» Соколовского сельсовета Колыванского района</t>
  </si>
  <si>
    <t>Муниципальное казенное учреждение объединенного центра культуры Калининского сельсовета «Искорка» Колыванского района</t>
  </si>
  <si>
    <t>Муниципальное Казённое Учреждение Объединённый Центр Культуры «Надежда» Администрации Сидоровского сельсовета Колыванского района</t>
  </si>
  <si>
    <t>Муниципальное казенное учреждение объединенный центр культуры Пономаревского сельсовета «Северянка» Колыванского района</t>
  </si>
  <si>
    <t>Муниципальное казенное учреждение Объединенный центр культуры «Радуга» Новотроицкого сельсовета Колыванского района</t>
  </si>
  <si>
    <t>Муниципальное казённое учреждение культуры Районный Дом культуры Коченевского района</t>
  </si>
  <si>
    <t>Муниципальное казённое учреждение культуры Молодежный центр Коченевского района</t>
  </si>
  <si>
    <t>Муниципальное казённое учреждение культуры Белобородовский сельский Дом культуры Коченевского района</t>
  </si>
  <si>
    <t>Муниципальное казённое учреждение культуры Дружнинский сельский клуб Коченевского района</t>
  </si>
  <si>
    <t>Муниципальное казенное учреждение культуры «Дупленский сельский Дом культуры» Коченевского района</t>
  </si>
  <si>
    <t>Муниципальное казенное учреждение культуры «Кремлевский сельский Дом культуры» Коченевского района</t>
  </si>
  <si>
    <t>Муниципальное казенное учреждение культуры «Крутологовский сельский Дом культуры» Коченевского района</t>
  </si>
  <si>
    <t>Муниципальное казённое учреждение культуры «Леснополянский сельский Дом культуры» Коченевского района</t>
  </si>
  <si>
    <t>Муниципальное казенное учреждение Новомихайловский сельский Дом культуры Коченевского района</t>
  </si>
  <si>
    <t>Муниципальное казенное учреждение Овчинниковский сельский Дом культуры «Современник» Коченевского района</t>
  </si>
  <si>
    <t>Муниципальное казенное учреждение «Поваренский сельский Дом культуры» Коченевского района</t>
  </si>
  <si>
    <t>Муниципальное казенное учреждение культуры Прокудский сельский Дом культуры Коченевского района</t>
  </si>
  <si>
    <t>Муниципальное казенное учреждение культуры Дом культуры «Рассвет» Коченевского района</t>
  </si>
  <si>
    <t>Муниципальное казенное учреждение культуры «Федосихинский сельский Дом культуры» Коченевского района</t>
  </si>
  <si>
    <t>Муниципальное казённое учреждение культуры Целинный сельский Дом культуры Коченевского района</t>
  </si>
  <si>
    <t>Муниципальное казенное учреждение Чистопольский сельский Дом культуры Коченевского района</t>
  </si>
  <si>
    <t>Муниципальное казённое учреждение культуры Шагаловский сельский Дом культуры Коченевского района</t>
  </si>
  <si>
    <t>Муниципальное казенное учреждение культуры Дом культуры «40 лет Октября» п. Чик Коченевского района</t>
  </si>
  <si>
    <t>Муниципальное казенное учреждение культуры «Жуланское социально-культурное объединение» Кочковского района</t>
  </si>
  <si>
    <t>Муниципальное казенное учреждение культуры «Красносибирское социально – культурное объединение» Кочковского района</t>
  </si>
  <si>
    <t>Муниципальное казенное учреждение культуры «Быструхинское социально- культурное объединение» Кочковского района</t>
  </si>
  <si>
    <t>Муниципальное казенное учреждение культуры «Решетовское социально- культурное объединение» Кочковского района</t>
  </si>
  <si>
    <t>Муниципальное казённое учреждение культуры «Кочковское социально- культурное объединение «Юность»» Кочковского района</t>
  </si>
  <si>
    <t>Муниципальное казенное учреждение культуры «Новорешетовское социально –культурное объединение» Кочковского района</t>
  </si>
  <si>
    <t>Муниципальное казенное учреждение культуры  «Троицкое социально-культурное объединение» Кочковского района</t>
  </si>
  <si>
    <t>Муниципальное казенное учреждение культуры «Новоцелинное социально-культурное объединение» Кочковского района</t>
  </si>
  <si>
    <t>Муниципальное казенное учреждение культуры «Черновское социально-культурное объединение «Колос» Кочковского района</t>
  </si>
  <si>
    <t>Муниципальное казенное учреждение культуры «Ермаковское  социально-культурное объединение «Молодежный» Кочковского района</t>
  </si>
  <si>
    <t>Муниципальное казенное учреждение культуры  «Краснозерский Дом культуры» Краснозерского района</t>
  </si>
  <si>
    <t>Муниципальное бюджетное учреждение культуры Куйбышевского района Абрамовский культурно-досуговый центр</t>
  </si>
  <si>
    <t>Муниципальное казенное учреждение культуры Куйбышевского района «Балманский культурно-досуговый центр»</t>
  </si>
  <si>
    <t>Муниципальное казенное учреждение культуры Куйбышевского района Булатовский культурно-досуговый центр</t>
  </si>
  <si>
    <t>Муниципальное казенное учреждение культуры Куйбышевского района Верх-Ичинский культурно-досуговый центр</t>
  </si>
  <si>
    <t>Муниципальное казенное учреждение культуры Куйбышевского района Гжатский культурно-досуговый центр</t>
  </si>
  <si>
    <t>Муниципальное казенное учреждение культуры Куйбышевского района Горбуновский культурно-досуговый центр</t>
  </si>
  <si>
    <t>Муниципальное казенное учреждение культуры Куйбышевского района «Культурно-досуговый центр» Зоновского Дома культуры</t>
  </si>
  <si>
    <t>Муниципальное казенное учреждение культуры Куйбышевского района «Камский культурно-досуговый центр»</t>
  </si>
  <si>
    <t>Муниципальное казенное учреждение культуры Куйбышевского района «Комсомольский культурно-досуговый центр»</t>
  </si>
  <si>
    <t>Муниципальное казенное учреждение культуры Куйбышевского района «Кондуслинский культурно-досуговый центр»</t>
  </si>
  <si>
    <t>Муниципальное казенное учреждение культуры Куйбышевского района «Михайловский культурно-досуговый центр»</t>
  </si>
  <si>
    <t>Муниципальное казенное учреждение культуры Куйбышевского района «Новоичинский культурно-досуговый центр»</t>
  </si>
  <si>
    <t>Муниципальное казенное учреждение культуры Куйбышевского района «Культурно-досуговый центр» Отрадненского Дома культуры</t>
  </si>
  <si>
    <t>Муниципальное казенное учреждение культуры Куйбышевского района «Сергинский культурно-досуговый центр»</t>
  </si>
  <si>
    <t>Муниципальное казенное учреждение культуры Куйбышевского района «Чумаковский культурно-досуговый центр»</t>
  </si>
  <si>
    <t xml:space="preserve">Муниципальное казенное учреждение Социально-культурный центр  Кыштовского района Новосибирской области </t>
  </si>
  <si>
    <t>Муниципальное казенное культурно-досуговое учреждение «Большеизыракский сельский Дом культуры»</t>
  </si>
  <si>
    <t>Муниципальное казенное культурно-досуговое учреждение «Борковский сельский Дом культуры» Маслянинского района</t>
  </si>
  <si>
    <t xml:space="preserve">Муниципальное казённое культурно-досуговое учреждение  «Маслянинский Дом культуры» Маслянинского района Новосибирской области </t>
  </si>
  <si>
    <t xml:space="preserve">Муниципальное бюджетное учреждение культуры «Мошковское районное клубное объединение»  </t>
  </si>
  <si>
    <t>Муниципальное  казённое учреждение культуры  Дом культуры «Западный» Мошковского района</t>
  </si>
  <si>
    <t>Муниципальное  казённое учреждение культуры  «Балтинское культурно-досуговое объединение» Мошковского района</t>
  </si>
  <si>
    <t>Муниципальное  казённое учреждение культуры  «Барлакское культурно-досуговое объединение» Мошковского района</t>
  </si>
  <si>
    <t>Муниципальное  казённое учреждение культуры  «Дубровинское культурно-досуговое объединение» Мошковского района</t>
  </si>
  <si>
    <t>Муниципальное  казённое учреждение культуры  «Кайлинское  культурно-досуговое объединение» Мошковского района</t>
  </si>
  <si>
    <t>Муниципальное  казённое учреждение культуры  «Новомошковское  культурно-досуговое объединение» Мошковского района</t>
  </si>
  <si>
    <t>Муниципальное  казённое учреждение культуры  «Сарапульское  культурно-досуговое объединение» Мошковского района</t>
  </si>
  <si>
    <t>Муниципальное  казённое учреждение культуры  «Сокурское  культурно-досуговое объединение» Мошковского района</t>
  </si>
  <si>
    <t>Муниципальное  казённое учреждение культуры  «Станционно-Ояшинское культурно-досуговое объединение» Мошковского района</t>
  </si>
  <si>
    <t>Муниципальное  казённое учреждение культуры  «Ташаринское  культурно-досуговое объединение» Мошковского района</t>
  </si>
  <si>
    <t>Муниципальное  казённое учреждение культуры  «Широкоярское культурно-досуговое объединение» Мошковского района</t>
  </si>
  <si>
    <t>Муниципальное казенное учреждение социально-культурное объединение «Гармония» п. Железнодорожный Новосибирского района</t>
  </si>
  <si>
    <t>Муниципальное казенное учреждение социально-культурное объединение «Боровское»  Новосибирского района</t>
  </si>
  <si>
    <t>Муниципальное казенное учреждение культуры «Музыкально-эстетический центр» с. Верх-Тула  Новосибирского района</t>
  </si>
  <si>
    <t>Муниципальное бюджетное учреждение р.п.Краснообска «Дом культуры»  Новосибирского района</t>
  </si>
  <si>
    <t>Муниципальное автономное учреждения «Культурно-досуговое и спортивное объединение», с. Криводановка  Новосибирского района</t>
  </si>
  <si>
    <t>Муниципальное казенное учреждение социально-культурное объединение «Вместе» Кубовинского сельсовета  Новосибирского района</t>
  </si>
  <si>
    <t>Муниципальное казенное учреждение «Социально-культурное объединение д.п. Кудряшовский»  Новосибирского района</t>
  </si>
  <si>
    <t>Муниципальное казенное учреждение социально-культурное объединение «Мичуринский»  Новосибирского района</t>
  </si>
  <si>
    <t>Муниципальное казенное учреждение Ленинский Дом культуры  Новосибирского района</t>
  </si>
  <si>
    <t>Муниципальное казенное учреждение Культурный центр «Мочище»  Мочищенского сельсовета Новосибирского района</t>
  </si>
  <si>
    <t>Муниципальное казенное учреждение культуры «Сельский Дом культуры» д. Издревая  Новосибирского района</t>
  </si>
  <si>
    <t>Муниципальное казенное учреждение социально-культурное объединение «Вдохновение» с. Плотниково  Новосибирского района</t>
  </si>
  <si>
    <t>Муниципальное казенное учреждение Культурно-досуговый объект «Раздольненский»  Новосибирского района</t>
  </si>
  <si>
    <t>Муниципальное казенное учреждение Культурный центр «Садовый» п. Садовый  Новосибирского района</t>
  </si>
  <si>
    <t>Муниципальное казенное учреждение Культурный досуговый центр ст. Мочище  Новосибирского района</t>
  </si>
  <si>
    <t>Муниципальное казенное учреждение культуры «Молодость» с. Толмачево  Новосибирского района</t>
  </si>
  <si>
    <t>Муниципальное казенное учреждение культуры «Ярковский дом культуры»  Новосибирского района</t>
  </si>
  <si>
    <t>Муниципальное автономное учреждения «Культурный центр «Сибирь»  Новосибирского района</t>
  </si>
  <si>
    <t xml:space="preserve">Муниципальное казенное учреждение Ордынского района Новосибирской области «Социально-культурный центр </t>
  </si>
  <si>
    <t>Муниципальное автономное учреждение районный Дом культуры «Родина» г. Татарска</t>
  </si>
  <si>
    <t>Муниципальное казённое учреждение культуры «Борцовский культурно- досуговый центр» Тогучинского района</t>
  </si>
  <si>
    <t>Муниципальное казённое учреждение культуры «Буготакский культурно¬досуговый центр» Тогучинского района</t>
  </si>
  <si>
    <t>Муниципальное казённое учреждение культуры «Вассинский культурно¬досуговый центр» Тогучинского района</t>
  </si>
  <si>
    <t>Муниципальное бюджетное учреждение культуры «Горновский культурно- досуговый центр» Тогучинского района</t>
  </si>
  <si>
    <t>Муниципальное казённое учреждение культуры города Тогучина «Городской культурно¬досуговый центр»</t>
  </si>
  <si>
    <t>Муниципальное казённое учреждение культуры «Гутовский культурно¬досуговый центр» Тогучинского района</t>
  </si>
  <si>
    <t>Муниципальное казённое учреждение культуры «Зареченский культурно - досуговый центр» Тогучинского района</t>
  </si>
  <si>
    <t>Муниципальное казённое учреждение культуры «Завьяловский культурно - досуговый центр» Тогучинского района</t>
  </si>
  <si>
    <t>Муниципальное казённое учреждение культуры «Киикский культурно¬досуговый центр» Тогучинского района</t>
  </si>
  <si>
    <t>Муниципальное казённое учреждение культуры «Кировский культурно¬досуговый центр» Тогучинского района</t>
  </si>
  <si>
    <t>Муниципальное казённое учреждение культуры «Ключевской культурно¬досуговый центр» Тогучинского района</t>
  </si>
  <si>
    <t>Муниципальное казённое учреждение культуры "Коуракский культурно¬досуговый центр" Тогучинского района</t>
  </si>
  <si>
    <t>Муниципальное казённое учреждение культуры «Кудринский культурно¬досуговый центр» Тогучинского района</t>
  </si>
  <si>
    <t>Муниципальное казённое учреждение культуры «Лебедевский культурно¬досуговый центр2 Тогучинского района</t>
  </si>
  <si>
    <t>Муниципальное казённое учреждение культуры «Лекарственовский культурно¬досуговый центр» Тогучинского района</t>
  </si>
  <si>
    <t>Муниципальное казённое учреждение культуры «Нечаевский культурно¬досуговый центр» Тогучинского района</t>
  </si>
  <si>
    <t>Муниципальное казённое учреждение культуры «Степногутовский культурно¬досуговый центр» Тогучинского района</t>
  </si>
  <si>
    <t>Муниципальное казённое учреждение культуры «Сурковский культурно- досуговый центр» Тогучинского района</t>
  </si>
  <si>
    <t>Муниципальное казённое учреждение культуры культурно- досуговый центр «Темп» Тогучинского района</t>
  </si>
  <si>
    <t>Муниципальное бюджетное учреждение культуры Тогучинского района «Тогучинский культурно- досуговый центр» Тогучинского района</t>
  </si>
  <si>
    <t>Муниципальное казённое учреждение культуры «Усть- Каменский культурно- досуговый центр» Тогучинского района</t>
  </si>
  <si>
    <t>Муниципальное казённое учреждение культуры «Чемской культурно- досуговый центр» Тогучинского района</t>
  </si>
  <si>
    <t>Муниципальное казённое учреждение культуры Шахтинского сельсовета «Шахтинский культурно- досуговый центр» Тогучинского района</t>
  </si>
  <si>
    <t>Муниципальное казенное учреждение культуры «Убинский районный Дом культуры» Новосибирской области</t>
  </si>
  <si>
    <t>Муниципальное автономное учреждение культуры «Чановский районный Дом культуры» Чановского района новосибирской области</t>
  </si>
  <si>
    <t>Муниципальное казённое учреждение Городского Дома Культуры р.п. Посевная Черепановского района Новосибирской области</t>
  </si>
  <si>
    <t>Муниципальное казенное учреждение культуры  «Чистоозерный  культурно досуговый центр» Чистоозерного района</t>
  </si>
  <si>
    <t>Муниципальное казенное учреждение культуры «Районный Дом культуры и досуга» Чулымского района</t>
  </si>
  <si>
    <t>Муниципальное казенное учреждение культуры Большеникольский культурно-досуговый центр Чулымского района</t>
  </si>
  <si>
    <t>Муниципальное казенное учреждение культуры Базовский культурно – досуговый центр Чулымского района</t>
  </si>
  <si>
    <t>Муниципальное казенное учреждение культуры Воздвиженский культурно-досуговый центр Чулымского района</t>
  </si>
  <si>
    <t>Муниципальное казенное учреждение культуры Иткульский культурно-досуговый центр Чулымского района</t>
  </si>
  <si>
    <t>Муниципальное казенное учреждение культуры Кокошинский культурно-досуговый центр Чулымского района</t>
  </si>
  <si>
    <t>Муниципальное казенное учреждение культуры Кабинетный культурно-досуговый центр Чулымского района</t>
  </si>
  <si>
    <t>Муниципальное  казенное  учреждение  культуры  Куликовский  культурно-досуговый  центр Чулымского района</t>
  </si>
  <si>
    <t>Муниципальное казенное учреждение культуры Каякский культурно-досуговый центр Чулымского района</t>
  </si>
  <si>
    <t>Муниципальное казенное учреждение культуры «Осиновский культурно-досуговый центр» Чулымского района</t>
  </si>
  <si>
    <t>Муниципальное казенное учреждение культуры Пеньковский культурно-досуговый центр Чулымского района</t>
  </si>
  <si>
    <t>Муниципальное казенное учреждение культуры Серебрянский культурно – досуговый центр Чулымского района</t>
  </si>
  <si>
    <t>Муниципальное казенное учреждение культуры Ужанихинский культурно – досуговый центр Чулымского района</t>
  </si>
  <si>
    <t>Муниципальное учреждение культуры Чикманский культурно – досуговый центр Чулымского района</t>
  </si>
  <si>
    <t>Муниципальное бюджетное учреждение «Городской центр культуры и досуга» г. Бердска</t>
  </si>
  <si>
    <t>Муниципальное автономное учреждение «Дворец культуры «Родина» г. Бердска</t>
  </si>
  <si>
    <t>Муниципальное бюджетное учреждение Дворец культуры «Крылья Сибири» г. Обь</t>
  </si>
  <si>
    <t>Муниципальное бюджетное учреждение культуры Культурно – досуговый центр «Импульс» р.п. Кольцово</t>
  </si>
  <si>
    <t>Муниципальное бюджетное учреждение культуры «Дом культуры - КОЛЬЦОВО» р.п. Кольцово</t>
  </si>
  <si>
    <t>Муниципальное учреждение культуры города Новосибирска «Муниципальный культурный центр «Сибирь-Хоккайдо»</t>
  </si>
  <si>
    <t>Муниципальное бюджетное учреждение культуры города Новосибирска «Дворец культуры имени М. Горького»</t>
  </si>
  <si>
    <t>Муниципальное учреждение культуры города Новосибирска «Детский Дом культуры им. М. И. Калинина»</t>
  </si>
  <si>
    <t>Муниципальное бюджетное учреждение культуры города Новосибирска «Детский Дом культуры имени Д. Н. Пичугина»</t>
  </si>
  <si>
    <t>Муниципальное бюджетное учреждение культуры города Новосибирска «Культурно – досуговый центр имени К. С. Станиславского»</t>
  </si>
  <si>
    <t>Государственное бюджетное учреждение культуры Новосибирской области Русский дом народных традиций «КрАсота»</t>
  </si>
  <si>
    <t>Муниципальное бюджетное учреждение культуры «Культурно-досуговый центр Усть-Таркского района»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</si>
</sst>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2"/>
      <color rgb="FF000000"/>
      <name val="Times New Roman"/>
      <family val="1"/>
      <charset val="204"/>
    </font>
    <font>
      <u/>
      <sz val="11"/>
      <color theme="10"/>
      <name val="Calibri"/>
      <family val="2"/>
      <scheme val="minor"/>
    </font>
    <font>
      <b/>
      <sz val="11"/>
      <color theme="1"/>
      <name val="Calibri"/>
      <family val="2"/>
      <scheme val="minor"/>
    </font>
    <font>
      <b/>
      <sz val="11"/>
      <color rgb="FF000000"/>
      <name val="Times New Roman"/>
      <family val="1"/>
      <charset val="204"/>
    </font>
    <font>
      <sz val="11"/>
      <color rgb="FF000000"/>
      <name val="Times New Roman"/>
      <family val="1"/>
      <charset val="204"/>
    </font>
    <font>
      <sz val="11"/>
      <color theme="1"/>
      <name val="Times New Roman"/>
      <family val="1"/>
      <charset val="204"/>
    </font>
    <font>
      <b/>
      <sz val="11"/>
      <color theme="1"/>
      <name val="Times New Roman"/>
      <family val="1"/>
      <charset val="204"/>
    </font>
    <font>
      <b/>
      <sz val="11"/>
      <color indexed="8"/>
      <name val="Times New Roman"/>
      <family val="1"/>
      <charset val="204"/>
    </font>
    <font>
      <b/>
      <sz val="12"/>
      <color theme="1"/>
      <name val="Times New Roman"/>
      <family val="1"/>
      <charset val="204"/>
    </font>
    <font>
      <u/>
      <sz val="11"/>
      <color theme="10"/>
      <name val="Times New Roman"/>
      <family val="1"/>
      <charset val="204"/>
    </font>
    <font>
      <sz val="12"/>
      <color theme="1"/>
      <name val="Times New Roman"/>
      <family val="1"/>
      <charset val="204"/>
    </font>
    <font>
      <b/>
      <sz val="12"/>
      <color rgb="FF000000"/>
      <name val="Times New Roman"/>
      <family val="1"/>
      <charset val="204"/>
    </font>
    <font>
      <u/>
      <sz val="12"/>
      <color theme="10"/>
      <name val="Times New Roman"/>
      <family val="1"/>
      <charset val="204"/>
    </font>
    <font>
      <b/>
      <i/>
      <sz val="12"/>
      <color rgb="FF000000"/>
      <name val="Times New Roman"/>
      <family val="1"/>
      <charset val="204"/>
    </font>
    <font>
      <b/>
      <sz val="12"/>
      <color indexed="8"/>
      <name val="Times New Roman"/>
      <family val="1"/>
      <charset val="204"/>
    </font>
    <font>
      <b/>
      <sz val="10"/>
      <color theme="1"/>
      <name val="Times New Roman"/>
      <family val="1"/>
      <charset val="204"/>
    </font>
    <font>
      <sz val="10"/>
      <color theme="1"/>
      <name val="Times New Roman"/>
      <family val="1"/>
      <charset val="204"/>
    </font>
    <font>
      <sz val="12"/>
      <name val="Times New Roman"/>
      <family val="1"/>
      <charset val="204"/>
    </font>
    <font>
      <sz val="11"/>
      <name val="Calibri"/>
      <family val="2"/>
      <scheme val="minor"/>
    </font>
    <font>
      <sz val="12"/>
      <color theme="1"/>
      <name val="Calibri"/>
      <family val="2"/>
      <scheme val="minor"/>
    </font>
    <font>
      <sz val="9"/>
      <color theme="1"/>
      <name val="Times New Roman"/>
      <family val="1"/>
      <charset val="204"/>
    </font>
  </fonts>
  <fills count="5">
    <fill>
      <patternFill patternType="none"/>
    </fill>
    <fill>
      <patternFill patternType="gray125"/>
    </fill>
    <fill>
      <patternFill patternType="solid">
        <fgColor theme="8" tint="0.59999389629810485"/>
        <bgColor indexed="64"/>
      </patternFill>
    </fill>
    <fill>
      <patternFill patternType="solid">
        <fgColor rgb="FFB7DEE8"/>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214">
    <xf numFmtId="0" fontId="0" fillId="0" borderId="0" xfId="0"/>
    <xf numFmtId="0" fontId="4" fillId="0" borderId="0" xfId="0" applyFont="1" applyAlignment="1">
      <alignment wrapText="1"/>
    </xf>
    <xf numFmtId="0" fontId="6" fillId="0" borderId="1" xfId="0" applyFont="1" applyBorder="1" applyAlignment="1">
      <alignment wrapText="1"/>
    </xf>
    <xf numFmtId="0" fontId="0" fillId="0" borderId="0" xfId="0" applyFont="1" applyAlignment="1">
      <alignment wrapText="1"/>
    </xf>
    <xf numFmtId="0" fontId="2" fillId="0" borderId="1" xfId="0" applyFont="1" applyBorder="1" applyAlignment="1">
      <alignment vertical="center" wrapText="1"/>
    </xf>
    <xf numFmtId="0" fontId="7" fillId="2" borderId="10" xfId="0" applyFont="1" applyFill="1" applyBorder="1" applyAlignment="1">
      <alignment horizontal="center" vertical="center" wrapText="1"/>
    </xf>
    <xf numFmtId="0" fontId="7" fillId="0" borderId="1" xfId="0" applyFont="1" applyBorder="1" applyAlignment="1">
      <alignment wrapText="1"/>
    </xf>
    <xf numFmtId="0" fontId="7" fillId="0" borderId="11" xfId="0" applyFont="1" applyBorder="1" applyAlignment="1">
      <alignment wrapText="1"/>
    </xf>
    <xf numFmtId="0" fontId="8" fillId="0" borderId="10" xfId="0" applyFont="1" applyBorder="1" applyAlignment="1">
      <alignment wrapText="1"/>
    </xf>
    <xf numFmtId="0" fontId="6" fillId="0" borderId="11" xfId="0" applyFont="1" applyBorder="1" applyAlignment="1">
      <alignment wrapText="1"/>
    </xf>
    <xf numFmtId="0" fontId="7" fillId="0" borderId="2" xfId="0" applyFont="1" applyBorder="1" applyAlignment="1">
      <alignment wrapText="1"/>
    </xf>
    <xf numFmtId="0" fontId="7" fillId="0" borderId="16" xfId="0" applyFont="1" applyBorder="1" applyAlignment="1">
      <alignment wrapText="1"/>
    </xf>
    <xf numFmtId="0" fontId="8" fillId="0" borderId="10" xfId="0" applyFont="1" applyBorder="1" applyAlignment="1">
      <alignment horizontal="center" wrapText="1"/>
    </xf>
    <xf numFmtId="0" fontId="6" fillId="0" borderId="1" xfId="0" applyFont="1" applyBorder="1" applyAlignment="1">
      <alignment horizontal="center" wrapText="1"/>
    </xf>
    <xf numFmtId="0" fontId="7" fillId="0" borderId="1" xfId="0" applyFont="1" applyBorder="1" applyAlignment="1">
      <alignment horizontal="center" wrapText="1"/>
    </xf>
    <xf numFmtId="0" fontId="7" fillId="0" borderId="11" xfId="0" applyFont="1" applyBorder="1" applyAlignment="1">
      <alignment horizontal="center" wrapText="1"/>
    </xf>
    <xf numFmtId="0" fontId="6" fillId="0" borderId="11" xfId="0" applyFont="1" applyBorder="1" applyAlignment="1">
      <alignment horizontal="center" wrapText="1"/>
    </xf>
    <xf numFmtId="0" fontId="0" fillId="0" borderId="0" xfId="0" applyFont="1" applyAlignment="1">
      <alignment horizontal="center" wrapText="1"/>
    </xf>
    <xf numFmtId="0" fontId="5" fillId="0" borderId="22" xfId="0" applyFont="1" applyBorder="1" applyAlignment="1">
      <alignment horizontal="center" wrapText="1"/>
    </xf>
    <xf numFmtId="0" fontId="4" fillId="0" borderId="0" xfId="0" applyFont="1" applyAlignment="1">
      <alignment horizontal="center" wrapText="1"/>
    </xf>
    <xf numFmtId="0" fontId="9" fillId="3" borderId="16" xfId="0" applyFont="1" applyFill="1" applyBorder="1" applyAlignment="1">
      <alignment horizontal="center" vertical="center" wrapText="1"/>
    </xf>
    <xf numFmtId="0" fontId="8" fillId="2" borderId="16" xfId="0" applyFont="1" applyFill="1" applyBorder="1" applyAlignment="1">
      <alignment horizontal="center" vertical="center"/>
    </xf>
    <xf numFmtId="0" fontId="10" fillId="0" borderId="0" xfId="0" applyFont="1" applyAlignment="1">
      <alignment horizontal="center" wrapText="1"/>
    </xf>
    <xf numFmtId="0" fontId="7" fillId="0" borderId="0" xfId="0" applyFont="1"/>
    <xf numFmtId="0" fontId="8" fillId="0" borderId="0" xfId="0" applyFont="1"/>
    <xf numFmtId="0" fontId="7" fillId="0" borderId="8" xfId="0" applyFont="1" applyBorder="1"/>
    <xf numFmtId="0" fontId="8" fillId="0" borderId="2" xfId="0" applyFont="1" applyBorder="1" applyAlignment="1">
      <alignment wrapText="1"/>
    </xf>
    <xf numFmtId="0" fontId="8" fillId="0" borderId="15" xfId="0" applyFont="1" applyBorder="1" applyAlignment="1">
      <alignment wrapText="1"/>
    </xf>
    <xf numFmtId="0" fontId="8" fillId="0" borderId="0" xfId="0" applyFont="1" applyAlignment="1">
      <alignment wrapText="1"/>
    </xf>
    <xf numFmtId="0" fontId="8" fillId="0" borderId="2" xfId="0" applyFont="1" applyBorder="1" applyAlignment="1">
      <alignment horizontal="center" wrapText="1"/>
    </xf>
    <xf numFmtId="0" fontId="7" fillId="0" borderId="2" xfId="0" applyFont="1" applyBorder="1" applyAlignment="1">
      <alignment horizontal="center" wrapText="1"/>
    </xf>
    <xf numFmtId="0" fontId="7" fillId="0" borderId="21" xfId="0" applyFont="1" applyBorder="1" applyAlignment="1">
      <alignment horizontal="center" wrapText="1"/>
    </xf>
    <xf numFmtId="0" fontId="8" fillId="0" borderId="0" xfId="0" applyFont="1" applyAlignment="1">
      <alignment horizontal="center" wrapText="1"/>
    </xf>
    <xf numFmtId="0" fontId="7" fillId="0" borderId="10" xfId="0" applyFont="1" applyBorder="1" applyAlignment="1">
      <alignment wrapText="1"/>
    </xf>
    <xf numFmtId="0" fontId="7" fillId="0" borderId="0" xfId="0" applyFont="1" applyAlignment="1">
      <alignment wrapText="1"/>
    </xf>
    <xf numFmtId="0" fontId="7" fillId="0" borderId="0" xfId="0" applyFont="1" applyAlignment="1">
      <alignment horizontal="center" wrapText="1"/>
    </xf>
    <xf numFmtId="0" fontId="11" fillId="0" borderId="1" xfId="1" applyFont="1" applyBorder="1"/>
    <xf numFmtId="0" fontId="7" fillId="2" borderId="23" xfId="0" applyFont="1" applyFill="1" applyBorder="1" applyAlignment="1">
      <alignment wrapText="1"/>
    </xf>
    <xf numFmtId="0" fontId="8" fillId="0" borderId="16" xfId="0" applyFont="1" applyBorder="1" applyAlignment="1">
      <alignment horizontal="center" wrapText="1"/>
    </xf>
    <xf numFmtId="0" fontId="12" fillId="0" borderId="10" xfId="0" applyFont="1" applyBorder="1"/>
    <xf numFmtId="0" fontId="10" fillId="0" borderId="10" xfId="0" applyFont="1" applyBorder="1" applyAlignment="1">
      <alignment wrapText="1"/>
    </xf>
    <xf numFmtId="0" fontId="12" fillId="0" borderId="10" xfId="0" applyFont="1" applyBorder="1" applyAlignment="1">
      <alignment wrapText="1"/>
    </xf>
    <xf numFmtId="0" fontId="12" fillId="0" borderId="1" xfId="0" applyFont="1" applyBorder="1" applyAlignment="1">
      <alignment wrapText="1"/>
    </xf>
    <xf numFmtId="0" fontId="2" fillId="0" borderId="1" xfId="0" applyFont="1" applyBorder="1" applyAlignment="1">
      <alignment wrapText="1"/>
    </xf>
    <xf numFmtId="0" fontId="12" fillId="0" borderId="11" xfId="0" applyFont="1" applyBorder="1" applyAlignment="1">
      <alignment wrapText="1"/>
    </xf>
    <xf numFmtId="0" fontId="2" fillId="0" borderId="11" xfId="0" applyFont="1" applyBorder="1" applyAlignment="1">
      <alignment wrapText="1"/>
    </xf>
    <xf numFmtId="0" fontId="12" fillId="0" borderId="29" xfId="0" applyFont="1" applyBorder="1" applyAlignment="1">
      <alignment wrapText="1"/>
    </xf>
    <xf numFmtId="0" fontId="12" fillId="0" borderId="32" xfId="0" applyFont="1" applyBorder="1" applyAlignment="1">
      <alignment wrapText="1"/>
    </xf>
    <xf numFmtId="0" fontId="12" fillId="0" borderId="33" xfId="0" applyFont="1" applyBorder="1" applyAlignment="1">
      <alignment wrapText="1"/>
    </xf>
    <xf numFmtId="0" fontId="2" fillId="0" borderId="11" xfId="0" applyFont="1" applyBorder="1" applyAlignment="1">
      <alignment vertical="center" wrapText="1"/>
    </xf>
    <xf numFmtId="0" fontId="10" fillId="0" borderId="6" xfId="0" applyFont="1" applyBorder="1" applyAlignment="1">
      <alignment wrapText="1"/>
    </xf>
    <xf numFmtId="0" fontId="10" fillId="0" borderId="7" xfId="0" applyFont="1" applyBorder="1" applyAlignment="1">
      <alignment wrapText="1"/>
    </xf>
    <xf numFmtId="0" fontId="14" fillId="0" borderId="1" xfId="1" applyFont="1" applyBorder="1"/>
    <xf numFmtId="0" fontId="15" fillId="0" borderId="1" xfId="0" applyFont="1" applyBorder="1" applyAlignment="1">
      <alignment wrapText="1"/>
    </xf>
    <xf numFmtId="0" fontId="12" fillId="0" borderId="7" xfId="0" applyFont="1" applyBorder="1"/>
    <xf numFmtId="0" fontId="10" fillId="0" borderId="11" xfId="0" applyFont="1" applyBorder="1" applyAlignment="1">
      <alignment wrapText="1"/>
    </xf>
    <xf numFmtId="0" fontId="12" fillId="0" borderId="2" xfId="0" applyFont="1" applyBorder="1"/>
    <xf numFmtId="0" fontId="10" fillId="0" borderId="2" xfId="0" applyFont="1" applyBorder="1" applyAlignment="1">
      <alignment wrapText="1"/>
    </xf>
    <xf numFmtId="0" fontId="12" fillId="0" borderId="2" xfId="0" applyFont="1" applyBorder="1" applyAlignment="1">
      <alignment wrapText="1"/>
    </xf>
    <xf numFmtId="0" fontId="12" fillId="0" borderId="30" xfId="0" applyFont="1" applyBorder="1" applyAlignment="1">
      <alignment wrapText="1"/>
    </xf>
    <xf numFmtId="0" fontId="10" fillId="0" borderId="16" xfId="0" applyFont="1" applyBorder="1" applyAlignment="1">
      <alignment wrapText="1"/>
    </xf>
    <xf numFmtId="0" fontId="12" fillId="0" borderId="16" xfId="0" applyFont="1" applyBorder="1" applyAlignment="1">
      <alignment wrapText="1"/>
    </xf>
    <xf numFmtId="0" fontId="12" fillId="0" borderId="31" xfId="0" applyFont="1" applyBorder="1" applyAlignment="1">
      <alignment wrapText="1"/>
    </xf>
    <xf numFmtId="0" fontId="10" fillId="0" borderId="29" xfId="0" applyFont="1" applyBorder="1" applyAlignment="1">
      <alignment wrapText="1"/>
    </xf>
    <xf numFmtId="0" fontId="10" fillId="0" borderId="10" xfId="0" applyFont="1" applyBorder="1" applyAlignment="1">
      <alignment horizontal="center" wrapText="1"/>
    </xf>
    <xf numFmtId="0" fontId="10" fillId="0" borderId="2" xfId="0" applyFont="1" applyBorder="1" applyAlignment="1">
      <alignment horizontal="center" wrapText="1"/>
    </xf>
    <xf numFmtId="0" fontId="10" fillId="0" borderId="16" xfId="0" applyFont="1" applyBorder="1" applyAlignment="1">
      <alignment horizontal="center" wrapText="1"/>
    </xf>
    <xf numFmtId="0" fontId="13" fillId="0" borderId="22" xfId="0" applyFont="1" applyBorder="1" applyAlignment="1">
      <alignment horizontal="center" wrapText="1"/>
    </xf>
    <xf numFmtId="0" fontId="0" fillId="0" borderId="0" xfId="0" applyAlignment="1">
      <alignment horizontal="center"/>
    </xf>
    <xf numFmtId="0" fontId="12" fillId="0" borderId="27" xfId="0" applyFont="1" applyBorder="1"/>
    <xf numFmtId="0" fontId="10" fillId="0" borderId="9" xfId="0" applyFont="1" applyBorder="1" applyAlignment="1">
      <alignment wrapText="1"/>
    </xf>
    <xf numFmtId="0" fontId="13" fillId="0" borderId="15" xfId="0" applyFont="1" applyBorder="1" applyAlignment="1">
      <alignment wrapText="1"/>
    </xf>
    <xf numFmtId="0" fontId="10" fillId="0" borderId="15" xfId="0" applyFont="1" applyBorder="1" applyAlignment="1">
      <alignment wrapText="1"/>
    </xf>
    <xf numFmtId="0" fontId="12" fillId="0" borderId="16" xfId="0" applyFont="1" applyFill="1" applyBorder="1" applyAlignment="1">
      <alignment wrapText="1"/>
    </xf>
    <xf numFmtId="0" fontId="10" fillId="0" borderId="11" xfId="0" applyFont="1" applyBorder="1" applyAlignment="1">
      <alignment horizontal="center" wrapText="1"/>
    </xf>
    <xf numFmtId="0" fontId="13" fillId="0" borderId="16" xfId="0" applyFont="1" applyBorder="1" applyAlignment="1">
      <alignment horizontal="center" wrapText="1"/>
    </xf>
    <xf numFmtId="0" fontId="12" fillId="0" borderId="1" xfId="0" applyFont="1" applyBorder="1" applyAlignment="1">
      <alignment horizontal="center" wrapText="1"/>
    </xf>
    <xf numFmtId="0" fontId="12" fillId="0" borderId="10" xfId="0" applyFont="1" applyBorder="1" applyAlignment="1">
      <alignment horizontal="center" wrapText="1"/>
    </xf>
    <xf numFmtId="0" fontId="10" fillId="2"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2" fillId="0" borderId="1" xfId="0" applyFont="1" applyBorder="1"/>
    <xf numFmtId="0" fontId="12" fillId="0" borderId="11" xfId="0" applyFont="1" applyBorder="1"/>
    <xf numFmtId="0" fontId="12" fillId="0" borderId="1" xfId="0" applyFont="1" applyBorder="1" applyAlignment="1">
      <alignment horizontal="center"/>
    </xf>
    <xf numFmtId="0" fontId="13" fillId="0" borderId="1" xfId="0" applyFont="1" applyBorder="1" applyAlignment="1">
      <alignment wrapText="1"/>
    </xf>
    <xf numFmtId="0" fontId="10" fillId="0" borderId="0" xfId="0" applyFont="1" applyAlignment="1">
      <alignment horizontal="center" wrapText="1"/>
    </xf>
    <xf numFmtId="0" fontId="12" fillId="0" borderId="1" xfId="0" applyFont="1" applyBorder="1" applyAlignment="1">
      <alignment horizontal="center" wrapText="1"/>
    </xf>
    <xf numFmtId="0" fontId="12" fillId="0" borderId="11" xfId="0" applyFont="1" applyBorder="1" applyAlignment="1">
      <alignment horizontal="center" wrapText="1"/>
    </xf>
    <xf numFmtId="0" fontId="12" fillId="0" borderId="1" xfId="0" applyFont="1" applyBorder="1" applyAlignment="1">
      <alignment horizontal="center" vertical="top" wrapText="1"/>
    </xf>
    <xf numFmtId="0" fontId="12" fillId="0" borderId="1" xfId="0" applyFont="1" applyFill="1" applyBorder="1" applyAlignment="1">
      <alignment horizontal="center" vertical="top" wrapText="1"/>
    </xf>
    <xf numFmtId="0" fontId="0" fillId="0" borderId="0" xfId="0" applyFill="1"/>
    <xf numFmtId="0" fontId="0" fillId="0" borderId="1" xfId="0" applyFill="1" applyBorder="1" applyAlignment="1">
      <alignment vertical="top" wrapText="1"/>
    </xf>
    <xf numFmtId="0" fontId="0" fillId="0" borderId="0" xfId="0" applyAlignment="1">
      <alignment horizontal="center" vertical="center"/>
    </xf>
    <xf numFmtId="0" fontId="10"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0" fillId="0" borderId="0" xfId="0" applyAlignment="1">
      <alignment vertical="top"/>
    </xf>
    <xf numFmtId="0" fontId="12" fillId="0" borderId="10" xfId="0" applyFont="1" applyBorder="1" applyAlignment="1">
      <alignment horizontal="center" vertical="top" wrapText="1"/>
    </xf>
    <xf numFmtId="0" fontId="1" fillId="0" borderId="1" xfId="0" applyFont="1" applyFill="1" applyBorder="1" applyAlignment="1">
      <alignment vertical="top" wrapText="1"/>
    </xf>
    <xf numFmtId="0" fontId="12" fillId="0" borderId="32" xfId="0" applyFont="1" applyFill="1" applyBorder="1" applyAlignment="1">
      <alignment horizontal="center" vertical="top" wrapText="1"/>
    </xf>
    <xf numFmtId="0" fontId="12" fillId="0" borderId="30" xfId="0" applyFont="1" applyFill="1" applyBorder="1" applyAlignment="1">
      <alignment horizontal="center" vertical="top" wrapText="1"/>
    </xf>
    <xf numFmtId="0" fontId="19" fillId="0" borderId="1" xfId="0" applyFont="1" applyFill="1" applyBorder="1" applyAlignment="1">
      <alignment horizontal="center" vertical="center" wrapText="1"/>
    </xf>
    <xf numFmtId="0" fontId="20" fillId="0" borderId="1" xfId="0" applyFont="1" applyFill="1" applyBorder="1" applyAlignment="1">
      <alignment vertical="top" wrapText="1"/>
    </xf>
    <xf numFmtId="0" fontId="12" fillId="0" borderId="12" xfId="0" applyFont="1" applyFill="1" applyBorder="1" applyAlignment="1">
      <alignment horizontal="center" vertical="center"/>
    </xf>
    <xf numFmtId="0" fontId="12" fillId="0" borderId="13" xfId="0" applyFont="1" applyFill="1" applyBorder="1" applyAlignment="1">
      <alignment wrapText="1"/>
    </xf>
    <xf numFmtId="2" fontId="12" fillId="0" borderId="13" xfId="0" applyNumberFormat="1" applyFont="1" applyFill="1" applyBorder="1" applyAlignment="1">
      <alignment horizontal="center"/>
    </xf>
    <xf numFmtId="0" fontId="10" fillId="2" borderId="40" xfId="0" applyFont="1" applyFill="1" applyBorder="1" applyAlignment="1">
      <alignment wrapText="1"/>
    </xf>
    <xf numFmtId="0" fontId="12" fillId="2" borderId="39" xfId="0" applyFont="1" applyFill="1" applyBorder="1"/>
    <xf numFmtId="0" fontId="0" fillId="0" borderId="1" xfId="0" applyBorder="1"/>
    <xf numFmtId="0" fontId="0" fillId="0" borderId="1" xfId="0" applyBorder="1" applyAlignment="1">
      <alignment wrapText="1"/>
    </xf>
    <xf numFmtId="0" fontId="0" fillId="0" borderId="1" xfId="0" applyFill="1" applyBorder="1" applyAlignment="1">
      <alignment wrapText="1"/>
    </xf>
    <xf numFmtId="0" fontId="10" fillId="0" borderId="31" xfId="0" applyFont="1" applyBorder="1" applyAlignment="1">
      <alignment wrapText="1"/>
    </xf>
    <xf numFmtId="0" fontId="12" fillId="0" borderId="6" xfId="0" applyFont="1" applyBorder="1"/>
    <xf numFmtId="0" fontId="13" fillId="0" borderId="6" xfId="0" applyFont="1" applyBorder="1" applyAlignment="1">
      <alignment horizontal="center" wrapText="1"/>
    </xf>
    <xf numFmtId="0" fontId="2" fillId="0" borderId="11" xfId="0" applyFont="1" applyBorder="1" applyAlignment="1">
      <alignment horizontal="center" wrapText="1"/>
    </xf>
    <xf numFmtId="0" fontId="12" fillId="0" borderId="16" xfId="0" applyFont="1" applyBorder="1" applyAlignment="1">
      <alignment horizontal="center" wrapText="1"/>
    </xf>
    <xf numFmtId="0" fontId="12" fillId="4" borderId="1" xfId="0" applyFont="1" applyFill="1" applyBorder="1" applyAlignment="1">
      <alignment horizontal="left" vertical="center" wrapText="1"/>
    </xf>
    <xf numFmtId="0" fontId="21" fillId="4" borderId="1" xfId="0" applyFont="1" applyFill="1" applyBorder="1" applyAlignment="1">
      <alignment vertical="top" wrapText="1"/>
    </xf>
    <xf numFmtId="0" fontId="12" fillId="4" borderId="1" xfId="0" applyFont="1" applyFill="1" applyBorder="1" applyAlignment="1">
      <alignment wrapText="1"/>
    </xf>
    <xf numFmtId="0" fontId="12" fillId="2" borderId="40" xfId="0" applyFont="1" applyFill="1" applyBorder="1" applyAlignment="1">
      <alignment wrapText="1"/>
    </xf>
    <xf numFmtId="2" fontId="12" fillId="2" borderId="41" xfId="0" applyNumberFormat="1" applyFont="1" applyFill="1" applyBorder="1" applyAlignment="1">
      <alignment horizontal="center"/>
    </xf>
    <xf numFmtId="0" fontId="7" fillId="0" borderId="6" xfId="0" applyFont="1" applyBorder="1" applyAlignment="1">
      <alignment horizontal="center" vertical="top"/>
    </xf>
    <xf numFmtId="0" fontId="8" fillId="0" borderId="10" xfId="0" applyFont="1" applyBorder="1" applyAlignment="1">
      <alignment horizontal="center" vertical="top" wrapText="1"/>
    </xf>
    <xf numFmtId="0" fontId="7" fillId="0" borderId="10" xfId="0" applyFont="1" applyBorder="1" applyAlignment="1">
      <alignment horizontal="center" vertical="top" wrapText="1"/>
    </xf>
    <xf numFmtId="0" fontId="7" fillId="0" borderId="24" xfId="0" applyFont="1" applyBorder="1" applyAlignment="1">
      <alignment horizontal="center" vertical="top"/>
    </xf>
    <xf numFmtId="0" fontId="7" fillId="0" borderId="0" xfId="0" applyFont="1" applyAlignment="1">
      <alignment horizontal="center" vertical="top"/>
    </xf>
    <xf numFmtId="0" fontId="7" fillId="0" borderId="10" xfId="0" applyFont="1" applyBorder="1" applyAlignment="1">
      <alignment horizontal="justify" vertical="top" wrapText="1"/>
    </xf>
    <xf numFmtId="0" fontId="22" fillId="0" borderId="2" xfId="0" applyFont="1" applyBorder="1" applyAlignment="1">
      <alignment horizontal="justify" vertical="top" wrapText="1"/>
    </xf>
    <xf numFmtId="0" fontId="7" fillId="0" borderId="0" xfId="0" applyFont="1" applyAlignment="1">
      <alignment horizontal="justify" wrapText="1"/>
    </xf>
    <xf numFmtId="0" fontId="0" fillId="0" borderId="0" xfId="0" applyFont="1" applyAlignment="1">
      <alignment horizontal="justify" wrapText="1"/>
    </xf>
    <xf numFmtId="0" fontId="0" fillId="0" borderId="0" xfId="0" applyAlignment="1">
      <alignment horizontal="justify" wrapText="1"/>
    </xf>
    <xf numFmtId="0" fontId="22" fillId="0" borderId="30" xfId="0" applyFont="1" applyBorder="1" applyAlignment="1">
      <alignment horizontal="justify" vertical="top" wrapText="1"/>
    </xf>
    <xf numFmtId="0" fontId="7" fillId="0" borderId="1" xfId="0" applyFont="1" applyBorder="1" applyAlignment="1">
      <alignment horizontal="center" vertical="top" wrapText="1"/>
    </xf>
    <xf numFmtId="0" fontId="7" fillId="0" borderId="32" xfId="0" applyFont="1" applyBorder="1" applyAlignment="1">
      <alignment horizontal="center" vertical="top" wrapText="1"/>
    </xf>
    <xf numFmtId="0" fontId="7" fillId="0" borderId="16" xfId="0" applyFont="1" applyBorder="1" applyAlignment="1">
      <alignment horizontal="center" vertical="top" wrapText="1"/>
    </xf>
    <xf numFmtId="0" fontId="7" fillId="0" borderId="11" xfId="0" applyFont="1" applyBorder="1" applyAlignment="1">
      <alignment horizontal="center" vertical="top" wrapText="1"/>
    </xf>
    <xf numFmtId="0" fontId="7" fillId="0" borderId="2" xfId="0" applyFont="1" applyBorder="1" applyAlignment="1">
      <alignment horizontal="center" vertical="top" wrapText="1"/>
    </xf>
    <xf numFmtId="0" fontId="7" fillId="0" borderId="31" xfId="0" applyFont="1" applyBorder="1" applyAlignment="1">
      <alignment horizontal="center" vertical="top" wrapText="1"/>
    </xf>
    <xf numFmtId="0" fontId="7" fillId="0" borderId="33" xfId="0" applyFont="1" applyBorder="1" applyAlignment="1">
      <alignment horizontal="center" vertical="top" wrapText="1"/>
    </xf>
    <xf numFmtId="0" fontId="8" fillId="0" borderId="29" xfId="0" applyFont="1" applyBorder="1" applyAlignment="1">
      <alignment horizontal="center" vertical="top" wrapText="1"/>
    </xf>
    <xf numFmtId="0" fontId="7" fillId="0" borderId="30" xfId="0" applyFont="1" applyBorder="1" applyAlignment="1">
      <alignment horizontal="center" vertical="top" wrapText="1"/>
    </xf>
    <xf numFmtId="2" fontId="7" fillId="2" borderId="5" xfId="0" applyNumberFormat="1" applyFont="1" applyFill="1" applyBorder="1" applyAlignment="1">
      <alignment horizontal="center" vertical="top"/>
    </xf>
    <xf numFmtId="0" fontId="12" fillId="0" borderId="12" xfId="0" applyFont="1" applyBorder="1" applyAlignment="1">
      <alignment horizontal="center"/>
    </xf>
    <xf numFmtId="0" fontId="12" fillId="0" borderId="1" xfId="0" applyFont="1" applyBorder="1" applyAlignment="1">
      <alignment vertical="top" wrapText="1"/>
    </xf>
    <xf numFmtId="0" fontId="12" fillId="0" borderId="1" xfId="0" applyFont="1" applyBorder="1" applyAlignment="1">
      <alignment horizontal="center" vertical="top"/>
    </xf>
    <xf numFmtId="0" fontId="12" fillId="0" borderId="11" xfId="0" applyFont="1" applyBorder="1" applyAlignment="1">
      <alignment horizontal="center" vertical="top"/>
    </xf>
    <xf numFmtId="2" fontId="12" fillId="2" borderId="13" xfId="0" applyNumberFormat="1" applyFont="1" applyFill="1" applyBorder="1" applyAlignment="1">
      <alignment horizontal="center" vertical="top"/>
    </xf>
    <xf numFmtId="0" fontId="7" fillId="0" borderId="10" xfId="0"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11" xfId="0" applyFont="1" applyFill="1" applyBorder="1" applyAlignment="1">
      <alignment horizontal="center" vertical="top" wrapText="1"/>
    </xf>
    <xf numFmtId="0" fontId="8" fillId="0" borderId="10" xfId="0" applyFont="1" applyFill="1" applyBorder="1" applyAlignment="1">
      <alignment horizontal="center" vertical="top" wrapText="1"/>
    </xf>
    <xf numFmtId="0" fontId="7" fillId="0" borderId="2" xfId="0" applyFont="1" applyFill="1" applyBorder="1" applyAlignment="1">
      <alignment horizontal="center" vertical="top" wrapText="1"/>
    </xf>
    <xf numFmtId="0" fontId="7" fillId="0" borderId="16" xfId="0" applyFont="1" applyFill="1" applyBorder="1" applyAlignment="1">
      <alignment horizontal="center" vertical="top" wrapText="1"/>
    </xf>
    <xf numFmtId="0" fontId="12" fillId="2" borderId="13" xfId="0" applyFont="1" applyFill="1" applyBorder="1" applyAlignment="1">
      <alignment vertical="top" wrapText="1"/>
    </xf>
    <xf numFmtId="2" fontId="0" fillId="0" borderId="1" xfId="0" applyNumberFormat="1" applyBorder="1" applyAlignment="1">
      <alignment horizontal="center" vertical="top"/>
    </xf>
    <xf numFmtId="2" fontId="10" fillId="2" borderId="39" xfId="0" applyNumberFormat="1" applyFont="1" applyFill="1" applyBorder="1" applyAlignment="1">
      <alignment horizontal="center" vertical="top" wrapText="1"/>
    </xf>
    <xf numFmtId="0" fontId="10" fillId="4" borderId="1" xfId="0" applyFont="1" applyFill="1" applyBorder="1" applyAlignment="1">
      <alignment horizontal="center" vertical="center" wrapText="1"/>
    </xf>
    <xf numFmtId="0" fontId="10" fillId="0" borderId="0" xfId="0" applyFont="1" applyAlignment="1">
      <alignment horizontal="center" vertical="top" wrapText="1"/>
    </xf>
    <xf numFmtId="0" fontId="5" fillId="0" borderId="6" xfId="0" applyFont="1" applyBorder="1" applyAlignment="1">
      <alignment wrapText="1"/>
    </xf>
    <xf numFmtId="0" fontId="7" fillId="0" borderId="7" xfId="0" applyFont="1" applyBorder="1" applyAlignment="1">
      <alignment wrapText="1"/>
    </xf>
    <xf numFmtId="0" fontId="7" fillId="0" borderId="9" xfId="0" applyFont="1" applyBorder="1" applyAlignment="1">
      <alignment wrapText="1"/>
    </xf>
    <xf numFmtId="0" fontId="8" fillId="0" borderId="18" xfId="0" applyFont="1" applyBorder="1" applyAlignment="1">
      <alignment horizontal="center" wrapText="1"/>
    </xf>
    <xf numFmtId="0" fontId="8" fillId="0" borderId="27" xfId="0" applyFont="1" applyBorder="1" applyAlignment="1">
      <alignment horizontal="center" wrapText="1"/>
    </xf>
    <xf numFmtId="0" fontId="8" fillId="0" borderId="19"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28" xfId="0" applyFont="1" applyBorder="1" applyAlignment="1">
      <alignment horizontal="center" wrapText="1"/>
    </xf>
    <xf numFmtId="0" fontId="7" fillId="0" borderId="8" xfId="0" applyFont="1" applyBorder="1" applyAlignment="1">
      <alignment wrapText="1"/>
    </xf>
    <xf numFmtId="0" fontId="7" fillId="0" borderId="37" xfId="0" applyFont="1" applyBorder="1" applyAlignment="1">
      <alignment wrapText="1"/>
    </xf>
    <xf numFmtId="0" fontId="0" fillId="0" borderId="37" xfId="0" applyBorder="1" applyAlignment="1">
      <alignment wrapText="1"/>
    </xf>
    <xf numFmtId="0" fontId="9" fillId="2" borderId="17" xfId="0" applyFont="1" applyFill="1" applyBorder="1" applyAlignment="1">
      <alignment horizontal="center" vertical="center" wrapText="1"/>
    </xf>
    <xf numFmtId="0" fontId="7" fillId="0" borderId="26" xfId="0" applyFont="1" applyBorder="1" applyAlignment="1">
      <alignment horizontal="center" vertical="center"/>
    </xf>
    <xf numFmtId="0" fontId="7" fillId="0" borderId="20" xfId="0" applyFont="1" applyBorder="1" applyAlignment="1">
      <alignment horizontal="center" vertical="center"/>
    </xf>
    <xf numFmtId="0" fontId="9" fillId="3" borderId="17"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20" xfId="0" applyFont="1" applyBorder="1" applyAlignment="1">
      <alignment horizontal="center" vertical="center" wrapText="1"/>
    </xf>
    <xf numFmtId="0" fontId="10" fillId="0" borderId="0" xfId="0" applyFont="1" applyAlignment="1">
      <alignment horizontal="center" wrapText="1"/>
    </xf>
    <xf numFmtId="0" fontId="0" fillId="0" borderId="0" xfId="0" applyAlignment="1">
      <alignment horizontal="center" wrapText="1"/>
    </xf>
    <xf numFmtId="0" fontId="16" fillId="2" borderId="32" xfId="0" applyFont="1" applyFill="1" applyBorder="1" applyAlignment="1">
      <alignment horizontal="center" vertical="center" wrapText="1"/>
    </xf>
    <xf numFmtId="0" fontId="0" fillId="0" borderId="21" xfId="0" applyBorder="1" applyAlignment="1">
      <alignment horizontal="center" vertical="center"/>
    </xf>
    <xf numFmtId="0" fontId="16" fillId="3" borderId="32" xfId="0" applyFont="1" applyFill="1" applyBorder="1" applyAlignment="1">
      <alignment horizontal="center" vertical="center" wrapText="1"/>
    </xf>
    <xf numFmtId="0" fontId="0" fillId="0" borderId="21" xfId="0" applyBorder="1" applyAlignment="1">
      <alignment horizontal="center" vertical="center" wrapText="1"/>
    </xf>
    <xf numFmtId="0" fontId="12" fillId="0" borderId="2" xfId="0" applyFont="1" applyBorder="1" applyAlignment="1">
      <alignment horizontal="center" wrapText="1"/>
    </xf>
    <xf numFmtId="0" fontId="0" fillId="0" borderId="3" xfId="0" applyBorder="1" applyAlignment="1">
      <alignment horizontal="center" wrapText="1"/>
    </xf>
    <xf numFmtId="0" fontId="0" fillId="0" borderId="28" xfId="0" applyBorder="1" applyAlignment="1">
      <alignment horizontal="center" wrapText="1"/>
    </xf>
    <xf numFmtId="0" fontId="10" fillId="0" borderId="6" xfId="0" applyFont="1" applyBorder="1" applyAlignment="1">
      <alignment horizontal="center" wrapText="1"/>
    </xf>
    <xf numFmtId="0" fontId="12" fillId="0" borderId="7" xfId="0" applyFont="1" applyBorder="1" applyAlignment="1">
      <alignment horizontal="center" wrapText="1"/>
    </xf>
    <xf numFmtId="0" fontId="12" fillId="0" borderId="27" xfId="0" applyFont="1" applyBorder="1" applyAlignment="1">
      <alignment horizontal="center" wrapText="1"/>
    </xf>
    <xf numFmtId="0" fontId="10" fillId="0" borderId="25" xfId="0" applyFont="1" applyBorder="1" applyAlignment="1">
      <alignment horizontal="center" wrapText="1"/>
    </xf>
    <xf numFmtId="0" fontId="4" fillId="0" borderId="0" xfId="0" applyFont="1" applyAlignment="1">
      <alignment horizontal="center" wrapText="1"/>
    </xf>
    <xf numFmtId="0" fontId="13" fillId="0" borderId="6" xfId="0" applyFont="1" applyBorder="1" applyAlignment="1">
      <alignment horizontal="center" wrapText="1"/>
    </xf>
    <xf numFmtId="0" fontId="12" fillId="0" borderId="9" xfId="0" applyFont="1" applyBorder="1" applyAlignment="1">
      <alignment horizontal="center" wrapText="1"/>
    </xf>
    <xf numFmtId="0" fontId="13" fillId="0" borderId="14" xfId="0" applyFont="1" applyBorder="1" applyAlignment="1">
      <alignment horizontal="center" wrapText="1"/>
    </xf>
    <xf numFmtId="0" fontId="13" fillId="0" borderId="7" xfId="0" applyFont="1" applyBorder="1" applyAlignment="1">
      <alignment wrapText="1"/>
    </xf>
    <xf numFmtId="0" fontId="13" fillId="0" borderId="9" xfId="0" applyFont="1" applyBorder="1" applyAlignment="1">
      <alignment wrapText="1"/>
    </xf>
    <xf numFmtId="0" fontId="17" fillId="0" borderId="0" xfId="0" applyFont="1" applyBorder="1" applyAlignment="1">
      <alignment horizontal="center" wrapText="1"/>
    </xf>
    <xf numFmtId="0" fontId="18" fillId="0" borderId="0" xfId="0" applyFont="1" applyBorder="1" applyAlignment="1">
      <alignment horizontal="center" wrapText="1"/>
    </xf>
    <xf numFmtId="0" fontId="10" fillId="0" borderId="38" xfId="0" applyFont="1" applyBorder="1" applyAlignment="1">
      <alignment horizontal="center" wrapText="1"/>
    </xf>
    <xf numFmtId="0" fontId="0" fillId="0" borderId="38" xfId="0" applyBorder="1" applyAlignment="1"/>
    <xf numFmtId="0" fontId="13" fillId="0" borderId="3" xfId="0" applyFont="1" applyBorder="1" applyAlignment="1">
      <alignment horizontal="center" wrapText="1"/>
    </xf>
    <xf numFmtId="0" fontId="13" fillId="0" borderId="28" xfId="0" applyFont="1" applyBorder="1" applyAlignment="1">
      <alignment horizontal="center" wrapText="1"/>
    </xf>
    <xf numFmtId="0" fontId="13" fillId="0" borderId="10" xfId="0" applyFont="1" applyBorder="1" applyAlignment="1">
      <alignment horizontal="center" wrapText="1"/>
    </xf>
    <xf numFmtId="0" fontId="12" fillId="0" borderId="1" xfId="0" applyFont="1" applyBorder="1" applyAlignment="1">
      <alignment horizontal="center" wrapText="1"/>
    </xf>
    <xf numFmtId="0" fontId="12" fillId="0" borderId="11" xfId="0" applyFont="1" applyBorder="1" applyAlignment="1">
      <alignment horizontal="center" wrapText="1"/>
    </xf>
    <xf numFmtId="0" fontId="10" fillId="0" borderId="27" xfId="0" applyFont="1" applyBorder="1" applyAlignment="1">
      <alignment horizontal="center" wrapText="1"/>
    </xf>
    <xf numFmtId="0" fontId="10" fillId="0" borderId="19" xfId="0" applyFont="1" applyBorder="1" applyAlignment="1">
      <alignment horizontal="center" wrapText="1"/>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6" xfId="0" applyFont="1" applyBorder="1" applyAlignment="1">
      <alignment wrapText="1"/>
    </xf>
    <xf numFmtId="0" fontId="12" fillId="0" borderId="7" xfId="0" applyFont="1" applyBorder="1" applyAlignment="1">
      <alignment wrapText="1"/>
    </xf>
    <xf numFmtId="0" fontId="12" fillId="0" borderId="9" xfId="0" applyFont="1" applyBorder="1" applyAlignment="1">
      <alignment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5;&#1089;&#1080;&#1085;&#1072;&#1089;&#1077;&#1088;&#1089;&#1090;/Downloads/&#1090;&#1072;&#1073;&#1083;&#1080;&#1094;&#1099;%20&#1084;&#1091;&#1079;&#1077;&#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 1. по критериям"/>
      <sheetName val="т.2. по источникам"/>
      <sheetName val="т. 2.1. сайт УК"/>
      <sheetName val="т. 2.2. ОС базгов"/>
      <sheetName val="т.2.3. анкета"/>
    </sheetNames>
    <sheetDataSet>
      <sheetData sheetId="0"/>
      <sheetData sheetId="1"/>
      <sheetData sheetId="2">
        <row r="7">
          <cell r="C7">
            <v>33</v>
          </cell>
        </row>
      </sheetData>
      <sheetData sheetId="3">
        <row r="7">
          <cell r="C7">
            <v>7</v>
          </cell>
        </row>
      </sheetData>
      <sheetData sheetId="4">
        <row r="7">
          <cell r="C7">
            <v>65</v>
          </cell>
          <cell r="D7">
            <v>60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bus.gov.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bus.gov.r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9"/>
  <sheetViews>
    <sheetView tabSelected="1" topLeftCell="N253" zoomScaleNormal="100" workbookViewId="0">
      <selection activeCell="AB257" sqref="AB257"/>
    </sheetView>
  </sheetViews>
  <sheetFormatPr defaultRowHeight="15" x14ac:dyDescent="0.25"/>
  <cols>
    <col min="1" max="1" width="6.28515625" style="126" customWidth="1"/>
    <col min="2" max="2" width="38.28515625" style="23" customWidth="1"/>
    <col min="3" max="4" width="27.140625" style="23" customWidth="1"/>
    <col min="5" max="5" width="9.28515625" style="23" customWidth="1"/>
    <col min="6" max="8" width="9.140625" style="23"/>
    <col min="9" max="9" width="9.140625" style="24"/>
    <col min="10" max="15" width="9.140625" style="23"/>
    <col min="16" max="16" width="9.140625" style="24"/>
    <col min="17" max="25" width="9.140625" style="23"/>
    <col min="26" max="26" width="23.85546875" style="23" customWidth="1"/>
    <col min="27" max="33" width="9.140625" style="23"/>
  </cols>
  <sheetData>
    <row r="1" spans="1:36" ht="16.5" customHeight="1" thickBot="1" x14ac:dyDescent="0.3">
      <c r="A1" s="158" t="s">
        <v>55</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row>
    <row r="2" spans="1:36" ht="15.75" thickBot="1" x14ac:dyDescent="0.3">
      <c r="A2" s="122"/>
      <c r="B2" s="25"/>
      <c r="C2" s="172" t="s">
        <v>35</v>
      </c>
      <c r="D2" s="162" t="s">
        <v>44</v>
      </c>
      <c r="E2" s="163"/>
      <c r="F2" s="163"/>
      <c r="G2" s="163"/>
      <c r="H2" s="163"/>
      <c r="I2" s="163"/>
      <c r="J2" s="163"/>
      <c r="K2" s="163"/>
      <c r="L2" s="163"/>
      <c r="M2" s="163"/>
      <c r="N2" s="163"/>
      <c r="O2" s="163"/>
      <c r="P2" s="163"/>
      <c r="Q2" s="163"/>
      <c r="R2" s="163"/>
      <c r="S2" s="163"/>
      <c r="T2" s="163"/>
      <c r="U2" s="163"/>
      <c r="V2" s="163"/>
      <c r="W2" s="163"/>
      <c r="X2" s="163"/>
      <c r="Y2" s="163"/>
      <c r="Z2" s="164"/>
    </row>
    <row r="3" spans="1:36" s="1" customFormat="1" ht="97.5" customHeight="1" x14ac:dyDescent="0.25">
      <c r="A3" s="123"/>
      <c r="B3" s="26"/>
      <c r="C3" s="173"/>
      <c r="D3" s="175" t="s">
        <v>42</v>
      </c>
      <c r="E3" s="159" t="s">
        <v>46</v>
      </c>
      <c r="F3" s="160"/>
      <c r="G3" s="160"/>
      <c r="H3" s="161"/>
      <c r="I3" s="159" t="s">
        <v>47</v>
      </c>
      <c r="J3" s="160"/>
      <c r="K3" s="160"/>
      <c r="L3" s="160"/>
      <c r="M3" s="160"/>
      <c r="N3" s="160"/>
      <c r="O3" s="160"/>
      <c r="P3" s="159" t="s">
        <v>36</v>
      </c>
      <c r="Q3" s="160"/>
      <c r="R3" s="159" t="s">
        <v>37</v>
      </c>
      <c r="S3" s="160"/>
      <c r="T3" s="161"/>
      <c r="U3" s="159" t="s">
        <v>38</v>
      </c>
      <c r="V3" s="160"/>
      <c r="W3" s="160"/>
      <c r="X3" s="160"/>
      <c r="Y3" s="169"/>
      <c r="Z3" s="27" t="s">
        <v>39</v>
      </c>
      <c r="AA3" s="28"/>
      <c r="AB3" s="28"/>
      <c r="AC3" s="28"/>
      <c r="AD3" s="28"/>
      <c r="AE3" s="28"/>
      <c r="AF3" s="28"/>
      <c r="AG3" s="28"/>
    </row>
    <row r="4" spans="1:36" s="19" customFormat="1" ht="12" customHeight="1" x14ac:dyDescent="0.25">
      <c r="A4" s="123"/>
      <c r="B4" s="29"/>
      <c r="C4" s="173"/>
      <c r="D4" s="176"/>
      <c r="E4" s="18"/>
      <c r="F4" s="165" t="s">
        <v>1</v>
      </c>
      <c r="G4" s="166"/>
      <c r="H4" s="168"/>
      <c r="I4" s="18"/>
      <c r="J4" s="165" t="s">
        <v>1</v>
      </c>
      <c r="K4" s="166"/>
      <c r="L4" s="166"/>
      <c r="M4" s="166"/>
      <c r="N4" s="166"/>
      <c r="O4" s="166"/>
      <c r="P4" s="18"/>
      <c r="Q4" s="30" t="s">
        <v>1</v>
      </c>
      <c r="R4" s="18"/>
      <c r="S4" s="165" t="s">
        <v>1</v>
      </c>
      <c r="T4" s="168"/>
      <c r="U4" s="18"/>
      <c r="V4" s="165" t="s">
        <v>1</v>
      </c>
      <c r="W4" s="166"/>
      <c r="X4" s="166"/>
      <c r="Y4" s="167"/>
      <c r="Z4" s="31" t="s">
        <v>1</v>
      </c>
      <c r="AA4" s="32"/>
      <c r="AB4" s="32"/>
      <c r="AC4" s="32"/>
      <c r="AD4" s="32"/>
      <c r="AE4" s="32"/>
      <c r="AF4" s="32"/>
      <c r="AG4" s="32"/>
    </row>
    <row r="5" spans="1:36" s="3" customFormat="1" ht="75.75" customHeight="1" x14ac:dyDescent="0.25">
      <c r="A5" s="124"/>
      <c r="B5" s="10"/>
      <c r="C5" s="173"/>
      <c r="D5" s="176"/>
      <c r="E5" s="5" t="s">
        <v>43</v>
      </c>
      <c r="F5" s="2" t="s">
        <v>3</v>
      </c>
      <c r="G5" s="2" t="s">
        <v>4</v>
      </c>
      <c r="H5" s="7" t="s">
        <v>7</v>
      </c>
      <c r="I5" s="5" t="s">
        <v>43</v>
      </c>
      <c r="J5" s="6" t="s">
        <v>12</v>
      </c>
      <c r="K5" s="6" t="s">
        <v>13</v>
      </c>
      <c r="L5" s="6" t="s">
        <v>14</v>
      </c>
      <c r="M5" s="6" t="s">
        <v>15</v>
      </c>
      <c r="N5" s="6" t="s">
        <v>16</v>
      </c>
      <c r="O5" s="6" t="s">
        <v>17</v>
      </c>
      <c r="P5" s="5" t="s">
        <v>43</v>
      </c>
      <c r="Q5" s="6" t="s">
        <v>18</v>
      </c>
      <c r="R5" s="5" t="s">
        <v>43</v>
      </c>
      <c r="S5" s="6" t="s">
        <v>19</v>
      </c>
      <c r="T5" s="7" t="s">
        <v>20</v>
      </c>
      <c r="U5" s="5" t="s">
        <v>43</v>
      </c>
      <c r="V5" s="6" t="s">
        <v>21</v>
      </c>
      <c r="W5" s="6" t="s">
        <v>22</v>
      </c>
      <c r="X5" s="6" t="s">
        <v>23</v>
      </c>
      <c r="Y5" s="10" t="s">
        <v>24</v>
      </c>
      <c r="Z5" s="11" t="s">
        <v>40</v>
      </c>
      <c r="AA5" s="34"/>
      <c r="AB5" s="34"/>
      <c r="AC5" s="34"/>
      <c r="AD5" s="34"/>
      <c r="AE5" s="34"/>
      <c r="AF5" s="34"/>
      <c r="AG5" s="34"/>
    </row>
    <row r="6" spans="1:36" s="3" customFormat="1" ht="62.25" customHeight="1" x14ac:dyDescent="0.25">
      <c r="A6" s="124"/>
      <c r="B6" s="10" t="s">
        <v>9</v>
      </c>
      <c r="C6" s="174"/>
      <c r="D6" s="177"/>
      <c r="E6" s="8"/>
      <c r="F6" s="2" t="s">
        <v>5</v>
      </c>
      <c r="G6" s="2" t="s">
        <v>5</v>
      </c>
      <c r="H6" s="7" t="s">
        <v>8</v>
      </c>
      <c r="I6" s="8"/>
      <c r="J6" s="6" t="s">
        <v>5</v>
      </c>
      <c r="K6" s="6" t="s">
        <v>5</v>
      </c>
      <c r="L6" s="6" t="s">
        <v>5</v>
      </c>
      <c r="M6" s="6" t="s">
        <v>5</v>
      </c>
      <c r="N6" s="6" t="s">
        <v>5</v>
      </c>
      <c r="O6" s="6" t="s">
        <v>5</v>
      </c>
      <c r="P6" s="8"/>
      <c r="Q6" s="6" t="s">
        <v>5</v>
      </c>
      <c r="R6" s="8"/>
      <c r="S6" s="6" t="s">
        <v>5</v>
      </c>
      <c r="T6" s="9" t="s">
        <v>5</v>
      </c>
      <c r="U6" s="8"/>
      <c r="V6" s="6" t="s">
        <v>5</v>
      </c>
      <c r="W6" s="2" t="s">
        <v>5</v>
      </c>
      <c r="X6" s="6" t="s">
        <v>8</v>
      </c>
      <c r="Y6" s="10" t="s">
        <v>8</v>
      </c>
      <c r="Z6" s="6" t="s">
        <v>5</v>
      </c>
      <c r="AA6" s="34"/>
      <c r="AB6" s="34"/>
      <c r="AC6" s="34"/>
      <c r="AD6" s="34"/>
      <c r="AE6" s="34"/>
      <c r="AF6" s="34"/>
      <c r="AG6" s="34"/>
    </row>
    <row r="7" spans="1:36" s="17" customFormat="1" ht="52.5" customHeight="1" x14ac:dyDescent="0.25">
      <c r="A7" s="124"/>
      <c r="B7" s="30" t="s">
        <v>10</v>
      </c>
      <c r="C7" s="21">
        <f>E7+I7+P7+R7+U7+Z7</f>
        <v>105</v>
      </c>
      <c r="D7" s="20">
        <f>E7+I7+P7+R7+U7</f>
        <v>100</v>
      </c>
      <c r="E7" s="12">
        <f>SUM(F7:H7)</f>
        <v>19</v>
      </c>
      <c r="F7" s="13">
        <v>5</v>
      </c>
      <c r="G7" s="13">
        <v>7</v>
      </c>
      <c r="H7" s="15">
        <v>7</v>
      </c>
      <c r="I7" s="12">
        <f>SUM(J7:O7)</f>
        <v>30</v>
      </c>
      <c r="J7" s="14">
        <v>5</v>
      </c>
      <c r="K7" s="14">
        <v>5</v>
      </c>
      <c r="L7" s="14">
        <v>5</v>
      </c>
      <c r="M7" s="14">
        <v>5</v>
      </c>
      <c r="N7" s="14">
        <v>5</v>
      </c>
      <c r="O7" s="14">
        <v>5</v>
      </c>
      <c r="P7" s="12">
        <f>SUM(Q7:Q7)</f>
        <v>7</v>
      </c>
      <c r="Q7" s="14">
        <v>7</v>
      </c>
      <c r="R7" s="12">
        <v>14</v>
      </c>
      <c r="S7" s="14">
        <v>7</v>
      </c>
      <c r="T7" s="16">
        <v>7</v>
      </c>
      <c r="U7" s="12">
        <f>SUM(V7:Y7)</f>
        <v>30</v>
      </c>
      <c r="V7" s="14">
        <v>5</v>
      </c>
      <c r="W7" s="14">
        <v>6</v>
      </c>
      <c r="X7" s="14">
        <v>9</v>
      </c>
      <c r="Y7" s="30">
        <v>10</v>
      </c>
      <c r="Z7" s="38">
        <v>5</v>
      </c>
      <c r="AA7" s="35"/>
      <c r="AB7" s="35"/>
      <c r="AC7" s="35"/>
      <c r="AD7" s="35"/>
      <c r="AE7" s="35"/>
      <c r="AF7" s="35"/>
      <c r="AG7" s="35"/>
    </row>
    <row r="8" spans="1:36" s="3" customFormat="1" ht="52.5" customHeight="1" x14ac:dyDescent="0.25">
      <c r="A8" s="124"/>
      <c r="B8" s="10" t="s">
        <v>11</v>
      </c>
      <c r="C8" s="11"/>
      <c r="D8" s="11"/>
      <c r="E8" s="8"/>
      <c r="F8" s="6" t="s">
        <v>41</v>
      </c>
      <c r="G8" s="36" t="s">
        <v>34</v>
      </c>
      <c r="H8" s="7" t="s">
        <v>6</v>
      </c>
      <c r="I8" s="8"/>
      <c r="J8" s="6" t="s">
        <v>6</v>
      </c>
      <c r="K8" s="6" t="s">
        <v>41</v>
      </c>
      <c r="L8" s="6" t="s">
        <v>41</v>
      </c>
      <c r="M8" s="6" t="s">
        <v>6</v>
      </c>
      <c r="N8" s="6" t="s">
        <v>41</v>
      </c>
      <c r="O8" s="6" t="s">
        <v>6</v>
      </c>
      <c r="P8" s="33"/>
      <c r="Q8" s="6" t="s">
        <v>6</v>
      </c>
      <c r="R8" s="33"/>
      <c r="S8" s="6" t="s">
        <v>6</v>
      </c>
      <c r="T8" s="7" t="s">
        <v>41</v>
      </c>
      <c r="U8" s="33"/>
      <c r="V8" s="6" t="s">
        <v>6</v>
      </c>
      <c r="W8" s="6" t="s">
        <v>41</v>
      </c>
      <c r="X8" s="6" t="s">
        <v>6</v>
      </c>
      <c r="Y8" s="10" t="s">
        <v>6</v>
      </c>
      <c r="Z8" s="11" t="s">
        <v>6</v>
      </c>
      <c r="AA8" s="34"/>
      <c r="AB8" s="34"/>
      <c r="AC8" s="34"/>
      <c r="AD8" s="34"/>
      <c r="AE8" s="34"/>
      <c r="AF8" s="34"/>
      <c r="AG8" s="34"/>
    </row>
    <row r="9" spans="1:36" s="3" customFormat="1" ht="52.5" customHeight="1" x14ac:dyDescent="0.25">
      <c r="A9" s="124" t="s">
        <v>25</v>
      </c>
      <c r="B9" s="10" t="s">
        <v>26</v>
      </c>
      <c r="C9" s="11"/>
      <c r="D9" s="11"/>
      <c r="E9" s="33"/>
      <c r="F9" s="6"/>
      <c r="G9" s="6"/>
      <c r="H9" s="7"/>
      <c r="I9" s="8"/>
      <c r="J9" s="6"/>
      <c r="K9" s="6"/>
      <c r="L9" s="6"/>
      <c r="M9" s="6"/>
      <c r="N9" s="6"/>
      <c r="O9" s="6"/>
      <c r="P9" s="8"/>
      <c r="Q9" s="6"/>
      <c r="R9" s="33"/>
      <c r="S9" s="6"/>
      <c r="T9" s="7"/>
      <c r="U9" s="33"/>
      <c r="V9" s="6"/>
      <c r="W9" s="6"/>
      <c r="X9" s="6"/>
      <c r="Y9" s="10"/>
      <c r="Z9" s="11"/>
      <c r="AA9" s="34"/>
      <c r="AB9" s="34"/>
      <c r="AC9" s="34"/>
      <c r="AD9" s="34"/>
      <c r="AE9" s="34"/>
      <c r="AF9" s="34"/>
      <c r="AG9" s="34"/>
    </row>
    <row r="10" spans="1:36" s="130" customFormat="1" ht="52.5" customHeight="1" x14ac:dyDescent="0.25">
      <c r="A10" s="127">
        <v>1</v>
      </c>
      <c r="B10" s="128" t="s">
        <v>70</v>
      </c>
      <c r="C10" s="135">
        <f>SUM(E10,I10,P10,R10,U10,Z10)</f>
        <v>75.179999999999993</v>
      </c>
      <c r="D10" s="135">
        <f>SUM(E10,I10,P10,R10,U10)</f>
        <v>70.44</v>
      </c>
      <c r="E10" s="148">
        <f>SUM(F10:H10)</f>
        <v>16.79</v>
      </c>
      <c r="F10" s="149">
        <v>4</v>
      </c>
      <c r="G10" s="149">
        <v>6</v>
      </c>
      <c r="H10" s="150">
        <v>6.79</v>
      </c>
      <c r="I10" s="151">
        <f>SUM(J10:O10)</f>
        <v>17.060000000000002</v>
      </c>
      <c r="J10" s="149">
        <v>4.82</v>
      </c>
      <c r="K10" s="149">
        <v>0</v>
      </c>
      <c r="L10" s="149">
        <v>3</v>
      </c>
      <c r="M10" s="149">
        <v>4.87</v>
      </c>
      <c r="N10" s="149">
        <v>0</v>
      </c>
      <c r="O10" s="149">
        <v>4.37</v>
      </c>
      <c r="P10" s="149">
        <v>6.75</v>
      </c>
      <c r="Q10" s="149">
        <v>6.75</v>
      </c>
      <c r="R10" s="148">
        <f>SUM(S10:T10)</f>
        <v>6.83</v>
      </c>
      <c r="S10" s="149">
        <v>6.83</v>
      </c>
      <c r="T10" s="150">
        <v>0</v>
      </c>
      <c r="U10" s="148">
        <f>SUM(V10:Y10)</f>
        <v>23.009999999999998</v>
      </c>
      <c r="V10" s="149">
        <v>4.83</v>
      </c>
      <c r="W10" s="149">
        <v>0</v>
      </c>
      <c r="X10" s="149">
        <v>8.57</v>
      </c>
      <c r="Y10" s="152">
        <v>9.61</v>
      </c>
      <c r="Z10" s="153">
        <v>4.74</v>
      </c>
      <c r="AA10" s="129"/>
      <c r="AB10" s="129"/>
      <c r="AC10" s="129"/>
      <c r="AD10" s="129"/>
      <c r="AE10" s="129"/>
      <c r="AF10" s="129"/>
      <c r="AG10" s="129"/>
    </row>
    <row r="11" spans="1:36" s="130" customFormat="1" ht="52.5" customHeight="1" x14ac:dyDescent="0.25">
      <c r="A11" s="127">
        <v>2</v>
      </c>
      <c r="B11" s="128" t="s">
        <v>71</v>
      </c>
      <c r="C11" s="135">
        <f t="shared" ref="C11:C74" si="0">SUM(E11,I11,P11,R11,U11,Z11)</f>
        <v>76.739999999999995</v>
      </c>
      <c r="D11" s="135">
        <f t="shared" ref="D11:D74" si="1">SUM(E11,I11,P11,R11,U11)</f>
        <v>72.209999999999994</v>
      </c>
      <c r="E11" s="124">
        <f t="shared" ref="E11:E74" si="2">SUM(F11:H11)</f>
        <v>11.54</v>
      </c>
      <c r="F11" s="133">
        <v>4</v>
      </c>
      <c r="G11" s="133">
        <v>1</v>
      </c>
      <c r="H11" s="136">
        <v>6.54</v>
      </c>
      <c r="I11" s="123">
        <f t="shared" ref="I11:I74" si="3">SUM(J11:O11)</f>
        <v>20.229999999999997</v>
      </c>
      <c r="J11" s="133">
        <v>4.84</v>
      </c>
      <c r="K11" s="133">
        <v>3</v>
      </c>
      <c r="L11" s="133">
        <v>3</v>
      </c>
      <c r="M11" s="133">
        <v>4.88</v>
      </c>
      <c r="N11" s="133">
        <v>0</v>
      </c>
      <c r="O11" s="133">
        <v>4.51</v>
      </c>
      <c r="P11" s="123">
        <v>6.58</v>
      </c>
      <c r="Q11" s="133">
        <v>6.58</v>
      </c>
      <c r="R11" s="124">
        <f t="shared" ref="R11:R74" si="4">SUM(S11:T11)</f>
        <v>11.559999999999999</v>
      </c>
      <c r="S11" s="133">
        <v>6.56</v>
      </c>
      <c r="T11" s="136">
        <v>5</v>
      </c>
      <c r="U11" s="124">
        <f t="shared" ref="U11:U74" si="5">SUM(V11:Y11)</f>
        <v>22.3</v>
      </c>
      <c r="V11" s="133">
        <v>4.78</v>
      </c>
      <c r="W11" s="133">
        <v>0</v>
      </c>
      <c r="X11" s="133">
        <v>8.23</v>
      </c>
      <c r="Y11" s="137">
        <v>9.2899999999999991</v>
      </c>
      <c r="Z11" s="135">
        <v>4.53</v>
      </c>
      <c r="AA11" s="129"/>
      <c r="AB11" s="129"/>
      <c r="AC11" s="129"/>
      <c r="AD11" s="129"/>
      <c r="AE11" s="129"/>
      <c r="AF11" s="129"/>
      <c r="AG11" s="129"/>
    </row>
    <row r="12" spans="1:36" s="130" customFormat="1" ht="39.75" customHeight="1" x14ac:dyDescent="0.25">
      <c r="A12" s="127">
        <v>3</v>
      </c>
      <c r="B12" s="128" t="s">
        <v>145</v>
      </c>
      <c r="C12" s="135">
        <f t="shared" si="0"/>
        <v>75.459999999999994</v>
      </c>
      <c r="D12" s="135">
        <f t="shared" si="1"/>
        <v>70.83</v>
      </c>
      <c r="E12" s="124">
        <f t="shared" si="2"/>
        <v>9.84</v>
      </c>
      <c r="F12" s="133">
        <v>2</v>
      </c>
      <c r="G12" s="133">
        <v>1</v>
      </c>
      <c r="H12" s="136">
        <v>6.84</v>
      </c>
      <c r="I12" s="123">
        <f t="shared" si="3"/>
        <v>16.97</v>
      </c>
      <c r="J12" s="133">
        <v>3.74</v>
      </c>
      <c r="K12" s="133">
        <v>0</v>
      </c>
      <c r="L12" s="133">
        <v>4</v>
      </c>
      <c r="M12" s="133">
        <v>4.6900000000000004</v>
      </c>
      <c r="N12" s="133">
        <v>0</v>
      </c>
      <c r="O12" s="133">
        <v>4.54</v>
      </c>
      <c r="P12" s="123">
        <v>6.83</v>
      </c>
      <c r="Q12" s="133">
        <v>6.83</v>
      </c>
      <c r="R12" s="124">
        <f t="shared" si="4"/>
        <v>11.86</v>
      </c>
      <c r="S12" s="133">
        <v>6.86</v>
      </c>
      <c r="T12" s="136">
        <v>5</v>
      </c>
      <c r="U12" s="124">
        <f t="shared" si="5"/>
        <v>25.330000000000002</v>
      </c>
      <c r="V12" s="133">
        <v>4.96</v>
      </c>
      <c r="W12" s="133">
        <v>2</v>
      </c>
      <c r="X12" s="133">
        <v>8.7100000000000009</v>
      </c>
      <c r="Y12" s="137">
        <v>9.66</v>
      </c>
      <c r="Z12" s="135">
        <v>4.63</v>
      </c>
      <c r="AA12" s="129"/>
      <c r="AB12" s="129"/>
      <c r="AC12" s="129"/>
      <c r="AD12" s="129"/>
      <c r="AE12" s="129"/>
      <c r="AF12" s="129"/>
      <c r="AG12" s="129"/>
    </row>
    <row r="13" spans="1:36" s="130" customFormat="1" ht="61.5" customHeight="1" x14ac:dyDescent="0.25">
      <c r="A13" s="127">
        <v>4</v>
      </c>
      <c r="B13" s="128" t="s">
        <v>72</v>
      </c>
      <c r="C13" s="135">
        <f t="shared" si="0"/>
        <v>67.87</v>
      </c>
      <c r="D13" s="135">
        <f t="shared" si="1"/>
        <v>63.58</v>
      </c>
      <c r="E13" s="124">
        <f t="shared" si="2"/>
        <v>10.780000000000001</v>
      </c>
      <c r="F13" s="133">
        <v>3</v>
      </c>
      <c r="G13" s="133">
        <v>1</v>
      </c>
      <c r="H13" s="136">
        <v>6.78</v>
      </c>
      <c r="I13" s="123">
        <f t="shared" si="3"/>
        <v>16.419999999999998</v>
      </c>
      <c r="J13" s="133">
        <v>4.58</v>
      </c>
      <c r="K13" s="133">
        <v>0</v>
      </c>
      <c r="L13" s="133">
        <v>3</v>
      </c>
      <c r="M13" s="133">
        <v>4.6399999999999997</v>
      </c>
      <c r="N13" s="133">
        <v>0</v>
      </c>
      <c r="O13" s="133">
        <v>4.2</v>
      </c>
      <c r="P13" s="123">
        <v>6.66</v>
      </c>
      <c r="Q13" s="133">
        <v>6.66</v>
      </c>
      <c r="R13" s="124">
        <f t="shared" si="4"/>
        <v>6.78</v>
      </c>
      <c r="S13" s="133">
        <v>6.78</v>
      </c>
      <c r="T13" s="136">
        <v>0</v>
      </c>
      <c r="U13" s="124">
        <f t="shared" si="5"/>
        <v>22.94</v>
      </c>
      <c r="V13" s="133">
        <v>4.8600000000000003</v>
      </c>
      <c r="W13" s="133">
        <v>0</v>
      </c>
      <c r="X13" s="133">
        <v>8.51</v>
      </c>
      <c r="Y13" s="137">
        <v>9.57</v>
      </c>
      <c r="Z13" s="135">
        <v>4.29</v>
      </c>
      <c r="AA13" s="129"/>
      <c r="AB13" s="129"/>
      <c r="AC13" s="129"/>
      <c r="AD13" s="129"/>
      <c r="AE13" s="129"/>
      <c r="AF13" s="129"/>
      <c r="AG13" s="129"/>
    </row>
    <row r="14" spans="1:36" s="130" customFormat="1" ht="48" x14ac:dyDescent="0.25">
      <c r="A14" s="127">
        <v>5</v>
      </c>
      <c r="B14" s="128" t="s">
        <v>146</v>
      </c>
      <c r="C14" s="135">
        <f t="shared" si="0"/>
        <v>70.89</v>
      </c>
      <c r="D14" s="135">
        <f t="shared" si="1"/>
        <v>66.34</v>
      </c>
      <c r="E14" s="124">
        <f t="shared" si="2"/>
        <v>10.79</v>
      </c>
      <c r="F14" s="133">
        <v>3</v>
      </c>
      <c r="G14" s="133">
        <v>1</v>
      </c>
      <c r="H14" s="136">
        <v>6.79</v>
      </c>
      <c r="I14" s="123">
        <f t="shared" si="3"/>
        <v>16.190000000000001</v>
      </c>
      <c r="J14" s="133">
        <v>4.91</v>
      </c>
      <c r="K14" s="133">
        <v>0</v>
      </c>
      <c r="L14" s="133">
        <v>2</v>
      </c>
      <c r="M14" s="133">
        <v>4.78</v>
      </c>
      <c r="N14" s="133">
        <v>0</v>
      </c>
      <c r="O14" s="133">
        <v>4.5</v>
      </c>
      <c r="P14" s="123">
        <v>6.7</v>
      </c>
      <c r="Q14" s="133">
        <v>6.7</v>
      </c>
      <c r="R14" s="124">
        <f t="shared" si="4"/>
        <v>6.73</v>
      </c>
      <c r="S14" s="133">
        <v>6.73</v>
      </c>
      <c r="T14" s="136">
        <v>0</v>
      </c>
      <c r="U14" s="124">
        <f t="shared" si="5"/>
        <v>25.93</v>
      </c>
      <c r="V14" s="133">
        <v>4.8099999999999996</v>
      </c>
      <c r="W14" s="133">
        <v>3</v>
      </c>
      <c r="X14" s="133">
        <v>8.4700000000000006</v>
      </c>
      <c r="Y14" s="137">
        <v>9.65</v>
      </c>
      <c r="Z14" s="135">
        <v>4.55</v>
      </c>
      <c r="AA14" s="129"/>
      <c r="AB14" s="129"/>
      <c r="AC14" s="129"/>
      <c r="AD14" s="129"/>
      <c r="AE14" s="129"/>
      <c r="AF14" s="129"/>
      <c r="AG14" s="129"/>
    </row>
    <row r="15" spans="1:36" s="130" customFormat="1" ht="52.5" customHeight="1" x14ac:dyDescent="0.25">
      <c r="A15" s="127">
        <v>6</v>
      </c>
      <c r="B15" s="128" t="s">
        <v>147</v>
      </c>
      <c r="C15" s="135">
        <f t="shared" si="0"/>
        <v>77.660000000000011</v>
      </c>
      <c r="D15" s="135">
        <f t="shared" si="1"/>
        <v>73.320000000000007</v>
      </c>
      <c r="E15" s="124">
        <f t="shared" si="2"/>
        <v>11.370000000000001</v>
      </c>
      <c r="F15" s="133">
        <v>4</v>
      </c>
      <c r="G15" s="133">
        <v>1</v>
      </c>
      <c r="H15" s="136">
        <v>6.37</v>
      </c>
      <c r="I15" s="123">
        <f t="shared" si="3"/>
        <v>20.05</v>
      </c>
      <c r="J15" s="133">
        <v>4.47</v>
      </c>
      <c r="K15" s="133">
        <v>3</v>
      </c>
      <c r="L15" s="133">
        <v>4</v>
      </c>
      <c r="M15" s="133">
        <v>4.37</v>
      </c>
      <c r="N15" s="133">
        <v>0</v>
      </c>
      <c r="O15" s="133">
        <v>4.21</v>
      </c>
      <c r="P15" s="123">
        <v>6.28</v>
      </c>
      <c r="Q15" s="133">
        <v>6.28</v>
      </c>
      <c r="R15" s="124">
        <f t="shared" si="4"/>
        <v>11.24</v>
      </c>
      <c r="S15" s="133">
        <v>6.24</v>
      </c>
      <c r="T15" s="136">
        <v>5</v>
      </c>
      <c r="U15" s="124">
        <f t="shared" si="5"/>
        <v>24.38</v>
      </c>
      <c r="V15" s="133">
        <v>4.5199999999999996</v>
      </c>
      <c r="W15" s="133">
        <v>3</v>
      </c>
      <c r="X15" s="133">
        <v>7.99</v>
      </c>
      <c r="Y15" s="137">
        <v>8.8699999999999992</v>
      </c>
      <c r="Z15" s="135">
        <v>4.34</v>
      </c>
      <c r="AA15" s="129"/>
      <c r="AB15" s="129"/>
      <c r="AC15" s="129"/>
      <c r="AD15" s="129"/>
      <c r="AE15" s="129"/>
      <c r="AF15" s="129"/>
      <c r="AG15" s="129"/>
    </row>
    <row r="16" spans="1:36" s="130" customFormat="1" ht="52.5" customHeight="1" x14ac:dyDescent="0.25">
      <c r="A16" s="127">
        <v>7</v>
      </c>
      <c r="B16" s="128" t="s">
        <v>148</v>
      </c>
      <c r="C16" s="135">
        <f t="shared" si="0"/>
        <v>80.819999999999993</v>
      </c>
      <c r="D16" s="135">
        <f t="shared" si="1"/>
        <v>76.569999999999993</v>
      </c>
      <c r="E16" s="124">
        <f t="shared" si="2"/>
        <v>11.719999999999999</v>
      </c>
      <c r="F16" s="133">
        <v>4</v>
      </c>
      <c r="G16" s="133">
        <v>1</v>
      </c>
      <c r="H16" s="136">
        <v>6.72</v>
      </c>
      <c r="I16" s="123">
        <f t="shared" si="3"/>
        <v>20.64</v>
      </c>
      <c r="J16" s="133">
        <v>4.7</v>
      </c>
      <c r="K16" s="133">
        <v>4</v>
      </c>
      <c r="L16" s="133">
        <v>3</v>
      </c>
      <c r="M16" s="133">
        <v>4.84</v>
      </c>
      <c r="N16" s="133">
        <v>0</v>
      </c>
      <c r="O16" s="133">
        <v>4.0999999999999996</v>
      </c>
      <c r="P16" s="123">
        <v>6.78</v>
      </c>
      <c r="Q16" s="133">
        <v>6.78</v>
      </c>
      <c r="R16" s="124">
        <f t="shared" si="4"/>
        <v>11.8</v>
      </c>
      <c r="S16" s="133">
        <v>6.8</v>
      </c>
      <c r="T16" s="136">
        <v>5</v>
      </c>
      <c r="U16" s="124">
        <f t="shared" si="5"/>
        <v>25.630000000000003</v>
      </c>
      <c r="V16" s="133">
        <v>4.68</v>
      </c>
      <c r="W16" s="133">
        <v>3</v>
      </c>
      <c r="X16" s="133">
        <v>8.39</v>
      </c>
      <c r="Y16" s="137">
        <v>9.56</v>
      </c>
      <c r="Z16" s="135">
        <v>4.25</v>
      </c>
      <c r="AA16" s="129"/>
      <c r="AB16" s="129"/>
      <c r="AC16" s="129"/>
      <c r="AD16" s="129"/>
      <c r="AE16" s="129"/>
      <c r="AF16" s="129"/>
      <c r="AG16" s="129"/>
    </row>
    <row r="17" spans="1:33" s="130" customFormat="1" ht="65.25" customHeight="1" x14ac:dyDescent="0.25">
      <c r="A17" s="127">
        <v>8</v>
      </c>
      <c r="B17" s="128" t="s">
        <v>73</v>
      </c>
      <c r="C17" s="135">
        <f t="shared" si="0"/>
        <v>75.099999999999994</v>
      </c>
      <c r="D17" s="135">
        <f t="shared" si="1"/>
        <v>70.88</v>
      </c>
      <c r="E17" s="124">
        <f t="shared" si="2"/>
        <v>11.75</v>
      </c>
      <c r="F17" s="133">
        <v>4</v>
      </c>
      <c r="G17" s="133">
        <v>1</v>
      </c>
      <c r="H17" s="136">
        <v>6.75</v>
      </c>
      <c r="I17" s="123">
        <f t="shared" si="3"/>
        <v>18.420000000000002</v>
      </c>
      <c r="J17" s="133">
        <v>4.33</v>
      </c>
      <c r="K17" s="133">
        <v>3</v>
      </c>
      <c r="L17" s="133">
        <v>2</v>
      </c>
      <c r="M17" s="133">
        <v>4.7300000000000004</v>
      </c>
      <c r="N17" s="133">
        <v>0</v>
      </c>
      <c r="O17" s="133">
        <v>4.3600000000000003</v>
      </c>
      <c r="P17" s="123">
        <v>6.66</v>
      </c>
      <c r="Q17" s="133">
        <v>6.66</v>
      </c>
      <c r="R17" s="124">
        <f t="shared" si="4"/>
        <v>10.77</v>
      </c>
      <c r="S17" s="133">
        <v>6.77</v>
      </c>
      <c r="T17" s="136">
        <v>4</v>
      </c>
      <c r="U17" s="124">
        <f t="shared" si="5"/>
        <v>23.28</v>
      </c>
      <c r="V17" s="133">
        <v>4.7699999999999996</v>
      </c>
      <c r="W17" s="133">
        <v>1</v>
      </c>
      <c r="X17" s="133">
        <v>8.4499999999999993</v>
      </c>
      <c r="Y17" s="137">
        <v>9.06</v>
      </c>
      <c r="Z17" s="135">
        <v>4.22</v>
      </c>
      <c r="AA17" s="129"/>
      <c r="AB17" s="129"/>
      <c r="AC17" s="129"/>
      <c r="AD17" s="129"/>
      <c r="AE17" s="129"/>
      <c r="AF17" s="129"/>
      <c r="AG17" s="129"/>
    </row>
    <row r="18" spans="1:33" s="130" customFormat="1" ht="63" customHeight="1" x14ac:dyDescent="0.25">
      <c r="A18" s="127">
        <v>9</v>
      </c>
      <c r="B18" s="128" t="s">
        <v>74</v>
      </c>
      <c r="C18" s="135">
        <f t="shared" si="0"/>
        <v>81.73</v>
      </c>
      <c r="D18" s="135">
        <f t="shared" si="1"/>
        <v>77.08</v>
      </c>
      <c r="E18" s="124">
        <f t="shared" si="2"/>
        <v>12.75</v>
      </c>
      <c r="F18" s="133">
        <v>5</v>
      </c>
      <c r="G18" s="133">
        <v>1</v>
      </c>
      <c r="H18" s="136">
        <v>6.75</v>
      </c>
      <c r="I18" s="123">
        <f t="shared" si="3"/>
        <v>19.95</v>
      </c>
      <c r="J18" s="133">
        <v>4.63</v>
      </c>
      <c r="K18" s="133">
        <v>3</v>
      </c>
      <c r="L18" s="133">
        <v>3</v>
      </c>
      <c r="M18" s="133">
        <v>4.87</v>
      </c>
      <c r="N18" s="133">
        <v>0</v>
      </c>
      <c r="O18" s="133">
        <v>4.45</v>
      </c>
      <c r="P18" s="123">
        <v>6.71</v>
      </c>
      <c r="Q18" s="133">
        <v>6.71</v>
      </c>
      <c r="R18" s="124">
        <f t="shared" si="4"/>
        <v>11.809999999999999</v>
      </c>
      <c r="S18" s="133">
        <v>6.81</v>
      </c>
      <c r="T18" s="136">
        <v>5</v>
      </c>
      <c r="U18" s="124">
        <f t="shared" si="5"/>
        <v>25.86</v>
      </c>
      <c r="V18" s="133">
        <v>4.88</v>
      </c>
      <c r="W18" s="133">
        <v>3</v>
      </c>
      <c r="X18" s="133">
        <v>8.44</v>
      </c>
      <c r="Y18" s="137">
        <v>9.5399999999999991</v>
      </c>
      <c r="Z18" s="135">
        <v>4.6500000000000004</v>
      </c>
      <c r="AA18" s="129"/>
      <c r="AB18" s="129"/>
      <c r="AC18" s="129"/>
      <c r="AD18" s="129"/>
      <c r="AE18" s="129"/>
      <c r="AF18" s="129"/>
      <c r="AG18" s="129"/>
    </row>
    <row r="19" spans="1:33" s="130" customFormat="1" ht="41.25" customHeight="1" x14ac:dyDescent="0.25">
      <c r="A19" s="127">
        <v>10</v>
      </c>
      <c r="B19" s="128" t="s">
        <v>75</v>
      </c>
      <c r="C19" s="135">
        <f t="shared" si="0"/>
        <v>80.55</v>
      </c>
      <c r="D19" s="135">
        <f t="shared" si="1"/>
        <v>76.2</v>
      </c>
      <c r="E19" s="124">
        <f t="shared" si="2"/>
        <v>13.17</v>
      </c>
      <c r="F19" s="133">
        <v>2</v>
      </c>
      <c r="G19" s="133">
        <v>5</v>
      </c>
      <c r="H19" s="136">
        <v>6.17</v>
      </c>
      <c r="I19" s="123">
        <f t="shared" si="3"/>
        <v>20.41</v>
      </c>
      <c r="J19" s="133">
        <v>4.46</v>
      </c>
      <c r="K19" s="133">
        <v>3</v>
      </c>
      <c r="L19" s="133">
        <v>3</v>
      </c>
      <c r="M19" s="133">
        <v>4.54</v>
      </c>
      <c r="N19" s="133">
        <v>1</v>
      </c>
      <c r="O19" s="133">
        <v>4.41</v>
      </c>
      <c r="P19" s="123">
        <v>6.2</v>
      </c>
      <c r="Q19" s="133">
        <v>6.2</v>
      </c>
      <c r="R19" s="124">
        <f t="shared" si="4"/>
        <v>13.190000000000001</v>
      </c>
      <c r="S19" s="133">
        <v>6.19</v>
      </c>
      <c r="T19" s="136">
        <v>7</v>
      </c>
      <c r="U19" s="124">
        <f t="shared" si="5"/>
        <v>23.23</v>
      </c>
      <c r="V19" s="133">
        <v>4.62</v>
      </c>
      <c r="W19" s="133">
        <v>2</v>
      </c>
      <c r="X19" s="133">
        <v>7.79</v>
      </c>
      <c r="Y19" s="137">
        <v>8.82</v>
      </c>
      <c r="Z19" s="135">
        <v>4.3499999999999996</v>
      </c>
      <c r="AA19" s="129"/>
      <c r="AB19" s="129"/>
      <c r="AC19" s="129"/>
      <c r="AD19" s="129"/>
      <c r="AE19" s="129"/>
      <c r="AF19" s="129"/>
      <c r="AG19" s="129"/>
    </row>
    <row r="20" spans="1:33" s="130" customFormat="1" ht="48" x14ac:dyDescent="0.25">
      <c r="A20" s="127">
        <v>11</v>
      </c>
      <c r="B20" s="128" t="s">
        <v>76</v>
      </c>
      <c r="C20" s="135">
        <f t="shared" si="0"/>
        <v>77.210000000000008</v>
      </c>
      <c r="D20" s="135">
        <f t="shared" si="1"/>
        <v>73.23</v>
      </c>
      <c r="E20" s="124">
        <f t="shared" si="2"/>
        <v>9.92</v>
      </c>
      <c r="F20" s="133">
        <v>2</v>
      </c>
      <c r="G20" s="133">
        <v>1</v>
      </c>
      <c r="H20" s="136">
        <v>6.92</v>
      </c>
      <c r="I20" s="123">
        <f t="shared" si="3"/>
        <v>20.03</v>
      </c>
      <c r="J20" s="133">
        <v>4.66</v>
      </c>
      <c r="K20" s="133">
        <v>3</v>
      </c>
      <c r="L20" s="133">
        <v>3</v>
      </c>
      <c r="M20" s="133">
        <v>4.6900000000000004</v>
      </c>
      <c r="N20" s="133">
        <v>0</v>
      </c>
      <c r="O20" s="133">
        <v>4.68</v>
      </c>
      <c r="P20" s="123">
        <v>6.89</v>
      </c>
      <c r="Q20" s="133">
        <v>6.89</v>
      </c>
      <c r="R20" s="124">
        <f t="shared" si="4"/>
        <v>10.89</v>
      </c>
      <c r="S20" s="133">
        <v>6.89</v>
      </c>
      <c r="T20" s="136">
        <v>4</v>
      </c>
      <c r="U20" s="124">
        <f t="shared" si="5"/>
        <v>25.5</v>
      </c>
      <c r="V20" s="133">
        <v>4.93</v>
      </c>
      <c r="W20" s="133">
        <v>2</v>
      </c>
      <c r="X20" s="133">
        <v>8.76</v>
      </c>
      <c r="Y20" s="137">
        <v>9.81</v>
      </c>
      <c r="Z20" s="135">
        <v>3.98</v>
      </c>
      <c r="AA20" s="129"/>
      <c r="AB20" s="129"/>
      <c r="AC20" s="129"/>
      <c r="AD20" s="129"/>
      <c r="AE20" s="129"/>
      <c r="AF20" s="129"/>
      <c r="AG20" s="129"/>
    </row>
    <row r="21" spans="1:33" s="130" customFormat="1" ht="48" x14ac:dyDescent="0.25">
      <c r="A21" s="127">
        <v>12</v>
      </c>
      <c r="B21" s="128" t="s">
        <v>149</v>
      </c>
      <c r="C21" s="135">
        <f t="shared" si="0"/>
        <v>79.52</v>
      </c>
      <c r="D21" s="135">
        <f t="shared" si="1"/>
        <v>75.06</v>
      </c>
      <c r="E21" s="124">
        <f t="shared" si="2"/>
        <v>9.83</v>
      </c>
      <c r="F21" s="133">
        <v>2</v>
      </c>
      <c r="G21" s="133">
        <v>1</v>
      </c>
      <c r="H21" s="136">
        <v>6.83</v>
      </c>
      <c r="I21" s="123">
        <f t="shared" si="3"/>
        <v>21.67</v>
      </c>
      <c r="J21" s="133">
        <v>4.91</v>
      </c>
      <c r="K21" s="133">
        <v>3.5</v>
      </c>
      <c r="L21" s="133">
        <v>4</v>
      </c>
      <c r="M21" s="133">
        <v>4.8899999999999997</v>
      </c>
      <c r="N21" s="133">
        <v>0</v>
      </c>
      <c r="O21" s="133">
        <v>4.37</v>
      </c>
      <c r="P21" s="123">
        <v>6.76</v>
      </c>
      <c r="Q21" s="133">
        <v>6.76</v>
      </c>
      <c r="R21" s="124">
        <f t="shared" si="4"/>
        <v>11.91</v>
      </c>
      <c r="S21" s="133">
        <v>6.91</v>
      </c>
      <c r="T21" s="136">
        <v>5</v>
      </c>
      <c r="U21" s="124">
        <f t="shared" si="5"/>
        <v>24.89</v>
      </c>
      <c r="V21" s="133">
        <v>4.91</v>
      </c>
      <c r="W21" s="133">
        <v>2</v>
      </c>
      <c r="X21" s="133">
        <v>8.3800000000000008</v>
      </c>
      <c r="Y21" s="137">
        <v>9.6</v>
      </c>
      <c r="Z21" s="135">
        <v>4.46</v>
      </c>
      <c r="AA21" s="129"/>
      <c r="AB21" s="129"/>
      <c r="AC21" s="129"/>
      <c r="AD21" s="129"/>
      <c r="AE21" s="129"/>
      <c r="AF21" s="129"/>
      <c r="AG21" s="129"/>
    </row>
    <row r="22" spans="1:33" s="131" customFormat="1" ht="39" customHeight="1" x14ac:dyDescent="0.25">
      <c r="A22" s="127">
        <v>13</v>
      </c>
      <c r="B22" s="128" t="s">
        <v>150</v>
      </c>
      <c r="C22" s="135">
        <f t="shared" si="0"/>
        <v>75.84</v>
      </c>
      <c r="D22" s="135">
        <f t="shared" si="1"/>
        <v>71.930000000000007</v>
      </c>
      <c r="E22" s="124">
        <f t="shared" si="2"/>
        <v>10.66</v>
      </c>
      <c r="F22" s="133">
        <v>3</v>
      </c>
      <c r="G22" s="133">
        <v>1</v>
      </c>
      <c r="H22" s="136">
        <v>6.66</v>
      </c>
      <c r="I22" s="123">
        <f t="shared" si="3"/>
        <v>20.65</v>
      </c>
      <c r="J22" s="133">
        <v>4.29</v>
      </c>
      <c r="K22" s="133">
        <v>3</v>
      </c>
      <c r="L22" s="133">
        <v>4</v>
      </c>
      <c r="M22" s="133">
        <v>4.59</v>
      </c>
      <c r="N22" s="133">
        <v>0</v>
      </c>
      <c r="O22" s="133">
        <v>4.7699999999999996</v>
      </c>
      <c r="P22" s="123">
        <v>6.72</v>
      </c>
      <c r="Q22" s="133">
        <v>6.72</v>
      </c>
      <c r="R22" s="124">
        <f t="shared" si="4"/>
        <v>10.74</v>
      </c>
      <c r="S22" s="133">
        <v>6.74</v>
      </c>
      <c r="T22" s="136">
        <v>4</v>
      </c>
      <c r="U22" s="124">
        <f t="shared" si="5"/>
        <v>23.16</v>
      </c>
      <c r="V22" s="133">
        <v>4.68</v>
      </c>
      <c r="W22" s="133">
        <v>1</v>
      </c>
      <c r="X22" s="133">
        <v>8.3800000000000008</v>
      </c>
      <c r="Y22" s="137">
        <v>9.1</v>
      </c>
      <c r="Z22" s="135">
        <v>3.91</v>
      </c>
      <c r="AA22" s="129"/>
      <c r="AB22" s="129"/>
      <c r="AC22" s="129"/>
      <c r="AD22" s="129"/>
      <c r="AE22" s="129"/>
      <c r="AF22" s="129"/>
      <c r="AG22" s="129"/>
    </row>
    <row r="23" spans="1:33" s="131" customFormat="1" ht="52.5" customHeight="1" x14ac:dyDescent="0.25">
      <c r="A23" s="127">
        <v>14</v>
      </c>
      <c r="B23" s="128" t="s">
        <v>151</v>
      </c>
      <c r="C23" s="135">
        <f t="shared" si="0"/>
        <v>74.490000000000009</v>
      </c>
      <c r="D23" s="135">
        <f t="shared" si="1"/>
        <v>70.06</v>
      </c>
      <c r="E23" s="124">
        <f t="shared" si="2"/>
        <v>10.280000000000001</v>
      </c>
      <c r="F23" s="133">
        <v>3</v>
      </c>
      <c r="G23" s="133">
        <v>1</v>
      </c>
      <c r="H23" s="136">
        <v>6.28</v>
      </c>
      <c r="I23" s="123">
        <f t="shared" si="3"/>
        <v>19.420000000000002</v>
      </c>
      <c r="J23" s="133">
        <v>4.51</v>
      </c>
      <c r="K23" s="133">
        <v>4</v>
      </c>
      <c r="L23" s="133">
        <v>2</v>
      </c>
      <c r="M23" s="133">
        <v>4.57</v>
      </c>
      <c r="N23" s="133">
        <v>0</v>
      </c>
      <c r="O23" s="133">
        <v>4.34</v>
      </c>
      <c r="P23" s="123">
        <v>6.33</v>
      </c>
      <c r="Q23" s="133">
        <v>6.33</v>
      </c>
      <c r="R23" s="124">
        <f t="shared" si="4"/>
        <v>10.309999999999999</v>
      </c>
      <c r="S23" s="133">
        <v>6.31</v>
      </c>
      <c r="T23" s="136">
        <v>4</v>
      </c>
      <c r="U23" s="124">
        <f t="shared" si="5"/>
        <v>23.72</v>
      </c>
      <c r="V23" s="133">
        <v>4.66</v>
      </c>
      <c r="W23" s="133">
        <v>2</v>
      </c>
      <c r="X23" s="133">
        <v>8.0399999999999991</v>
      </c>
      <c r="Y23" s="137">
        <v>9.02</v>
      </c>
      <c r="Z23" s="135">
        <v>4.43</v>
      </c>
      <c r="AA23" s="129"/>
      <c r="AB23" s="129"/>
      <c r="AC23" s="129"/>
      <c r="AD23" s="129"/>
      <c r="AE23" s="129"/>
      <c r="AF23" s="129"/>
      <c r="AG23" s="129"/>
    </row>
    <row r="24" spans="1:33" s="131" customFormat="1" ht="52.5" customHeight="1" x14ac:dyDescent="0.25">
      <c r="A24" s="127">
        <v>15</v>
      </c>
      <c r="B24" s="132" t="s">
        <v>77</v>
      </c>
      <c r="C24" s="135">
        <f t="shared" si="0"/>
        <v>78.08</v>
      </c>
      <c r="D24" s="135">
        <f t="shared" si="1"/>
        <v>74.42</v>
      </c>
      <c r="E24" s="124">
        <f t="shared" si="2"/>
        <v>17.07</v>
      </c>
      <c r="F24" s="134">
        <v>4</v>
      </c>
      <c r="G24" s="134">
        <v>7</v>
      </c>
      <c r="H24" s="139">
        <v>6.07</v>
      </c>
      <c r="I24" s="123">
        <f t="shared" si="3"/>
        <v>18.79</v>
      </c>
      <c r="J24" s="134">
        <v>4.4000000000000004</v>
      </c>
      <c r="K24" s="134">
        <v>3</v>
      </c>
      <c r="L24" s="134">
        <v>3</v>
      </c>
      <c r="M24" s="134">
        <v>4.3499999999999996</v>
      </c>
      <c r="N24" s="134">
        <v>0</v>
      </c>
      <c r="O24" s="134">
        <v>4.04</v>
      </c>
      <c r="P24" s="140">
        <v>5.92</v>
      </c>
      <c r="Q24" s="134">
        <v>5.92</v>
      </c>
      <c r="R24" s="124">
        <f t="shared" si="4"/>
        <v>11.14</v>
      </c>
      <c r="S24" s="134">
        <v>6.14</v>
      </c>
      <c r="T24" s="139">
        <v>5</v>
      </c>
      <c r="U24" s="124">
        <f t="shared" si="5"/>
        <v>21.5</v>
      </c>
      <c r="V24" s="134">
        <v>4.5199999999999996</v>
      </c>
      <c r="W24" s="134">
        <v>1</v>
      </c>
      <c r="X24" s="134">
        <v>7.38</v>
      </c>
      <c r="Y24" s="141">
        <v>8.6</v>
      </c>
      <c r="Z24" s="138">
        <v>3.66</v>
      </c>
      <c r="AA24" s="129"/>
      <c r="AB24" s="129"/>
      <c r="AC24" s="129"/>
      <c r="AD24" s="129"/>
      <c r="AE24" s="129"/>
      <c r="AF24" s="129"/>
      <c r="AG24" s="129"/>
    </row>
    <row r="25" spans="1:33" s="130" customFormat="1" ht="52.5" customHeight="1" x14ac:dyDescent="0.25">
      <c r="A25" s="127">
        <v>16</v>
      </c>
      <c r="B25" s="128" t="s">
        <v>152</v>
      </c>
      <c r="C25" s="135">
        <f t="shared" si="0"/>
        <v>75.680000000000007</v>
      </c>
      <c r="D25" s="135">
        <f t="shared" si="1"/>
        <v>72.510000000000005</v>
      </c>
      <c r="E25" s="124">
        <f t="shared" si="2"/>
        <v>16.77</v>
      </c>
      <c r="F25" s="133">
        <v>4</v>
      </c>
      <c r="G25" s="133">
        <v>7</v>
      </c>
      <c r="H25" s="136">
        <v>5.77</v>
      </c>
      <c r="I25" s="123">
        <f t="shared" si="3"/>
        <v>18.27</v>
      </c>
      <c r="J25" s="133">
        <v>4.33</v>
      </c>
      <c r="K25" s="133">
        <v>2</v>
      </c>
      <c r="L25" s="133">
        <v>4</v>
      </c>
      <c r="M25" s="133">
        <v>3.93</v>
      </c>
      <c r="N25" s="133">
        <v>0</v>
      </c>
      <c r="O25" s="133">
        <v>4.01</v>
      </c>
      <c r="P25" s="123">
        <v>5.89</v>
      </c>
      <c r="Q25" s="133">
        <v>5.89</v>
      </c>
      <c r="R25" s="124">
        <f t="shared" si="4"/>
        <v>9.64</v>
      </c>
      <c r="S25" s="133">
        <v>5.64</v>
      </c>
      <c r="T25" s="136">
        <v>4</v>
      </c>
      <c r="U25" s="124">
        <f t="shared" si="5"/>
        <v>21.94</v>
      </c>
      <c r="V25" s="133">
        <v>4.05</v>
      </c>
      <c r="W25" s="133">
        <v>2</v>
      </c>
      <c r="X25" s="133">
        <v>7.43</v>
      </c>
      <c r="Y25" s="137">
        <v>8.4600000000000009</v>
      </c>
      <c r="Z25" s="135">
        <v>3.17</v>
      </c>
      <c r="AA25" s="129"/>
      <c r="AB25" s="129"/>
      <c r="AC25" s="129"/>
      <c r="AD25" s="129"/>
      <c r="AE25" s="129"/>
      <c r="AF25" s="129"/>
      <c r="AG25" s="129"/>
    </row>
    <row r="26" spans="1:33" s="130" customFormat="1" ht="52.5" customHeight="1" x14ac:dyDescent="0.25">
      <c r="A26" s="127">
        <v>17</v>
      </c>
      <c r="B26" s="128" t="s">
        <v>78</v>
      </c>
      <c r="C26" s="135">
        <f t="shared" si="0"/>
        <v>74.63</v>
      </c>
      <c r="D26" s="135">
        <f t="shared" si="1"/>
        <v>70.39</v>
      </c>
      <c r="E26" s="124">
        <f t="shared" si="2"/>
        <v>14.96</v>
      </c>
      <c r="F26" s="133">
        <v>2</v>
      </c>
      <c r="G26" s="133">
        <v>7</v>
      </c>
      <c r="H26" s="136">
        <v>5.96</v>
      </c>
      <c r="I26" s="123">
        <f t="shared" si="3"/>
        <v>19.419999999999998</v>
      </c>
      <c r="J26" s="133">
        <v>4.3099999999999996</v>
      </c>
      <c r="K26" s="133">
        <v>4</v>
      </c>
      <c r="L26" s="133">
        <v>4</v>
      </c>
      <c r="M26" s="133">
        <v>4.32</v>
      </c>
      <c r="N26" s="133">
        <v>0</v>
      </c>
      <c r="O26" s="133">
        <v>2.79</v>
      </c>
      <c r="P26" s="123">
        <v>5.59</v>
      </c>
      <c r="Q26" s="133">
        <v>5.59</v>
      </c>
      <c r="R26" s="124">
        <f t="shared" si="4"/>
        <v>9.75</v>
      </c>
      <c r="S26" s="133">
        <v>5.75</v>
      </c>
      <c r="T26" s="136">
        <v>4</v>
      </c>
      <c r="U26" s="124">
        <f t="shared" si="5"/>
        <v>20.669999999999998</v>
      </c>
      <c r="V26" s="133">
        <v>4.32</v>
      </c>
      <c r="W26" s="133">
        <v>1</v>
      </c>
      <c r="X26" s="133">
        <v>7.56</v>
      </c>
      <c r="Y26" s="137">
        <v>7.79</v>
      </c>
      <c r="Z26" s="135">
        <v>4.24</v>
      </c>
      <c r="AA26" s="129"/>
      <c r="AB26" s="129"/>
      <c r="AC26" s="129"/>
      <c r="AD26" s="129"/>
      <c r="AE26" s="129"/>
      <c r="AF26" s="129"/>
      <c r="AG26" s="129"/>
    </row>
    <row r="27" spans="1:33" s="130" customFormat="1" ht="52.5" customHeight="1" x14ac:dyDescent="0.25">
      <c r="A27" s="127">
        <v>18</v>
      </c>
      <c r="B27" s="128" t="s">
        <v>79</v>
      </c>
      <c r="C27" s="135">
        <f t="shared" si="0"/>
        <v>84.8</v>
      </c>
      <c r="D27" s="135">
        <f t="shared" si="1"/>
        <v>81.77</v>
      </c>
      <c r="E27" s="124">
        <f t="shared" si="2"/>
        <v>15.98</v>
      </c>
      <c r="F27" s="133">
        <v>3</v>
      </c>
      <c r="G27" s="133">
        <v>6</v>
      </c>
      <c r="H27" s="136">
        <v>6.98</v>
      </c>
      <c r="I27" s="123">
        <f t="shared" si="3"/>
        <v>21.95</v>
      </c>
      <c r="J27" s="133">
        <v>4.99</v>
      </c>
      <c r="K27" s="133">
        <v>4</v>
      </c>
      <c r="L27" s="133">
        <v>3</v>
      </c>
      <c r="M27" s="133">
        <v>4.99</v>
      </c>
      <c r="N27" s="133">
        <v>0</v>
      </c>
      <c r="O27" s="133">
        <v>4.97</v>
      </c>
      <c r="P27" s="123">
        <v>6.97</v>
      </c>
      <c r="Q27" s="133">
        <v>6.97</v>
      </c>
      <c r="R27" s="124">
        <f t="shared" si="4"/>
        <v>11.95</v>
      </c>
      <c r="S27" s="133">
        <v>6.95</v>
      </c>
      <c r="T27" s="136">
        <v>5</v>
      </c>
      <c r="U27" s="124">
        <f t="shared" si="5"/>
        <v>24.92</v>
      </c>
      <c r="V27" s="133">
        <v>4.99</v>
      </c>
      <c r="W27" s="133">
        <v>1</v>
      </c>
      <c r="X27" s="133">
        <v>8.9499999999999993</v>
      </c>
      <c r="Y27" s="137">
        <v>9.98</v>
      </c>
      <c r="Z27" s="135">
        <v>3.03</v>
      </c>
      <c r="AA27" s="129"/>
      <c r="AB27" s="129"/>
      <c r="AC27" s="129"/>
      <c r="AD27" s="129"/>
      <c r="AE27" s="129"/>
      <c r="AF27" s="129"/>
      <c r="AG27" s="129"/>
    </row>
    <row r="28" spans="1:33" s="130" customFormat="1" ht="52.5" customHeight="1" x14ac:dyDescent="0.25">
      <c r="A28" s="127">
        <v>19</v>
      </c>
      <c r="B28" s="128" t="s">
        <v>80</v>
      </c>
      <c r="C28" s="135">
        <f t="shared" si="0"/>
        <v>82.94</v>
      </c>
      <c r="D28" s="135">
        <f t="shared" si="1"/>
        <v>79.349999999999994</v>
      </c>
      <c r="E28" s="124">
        <f t="shared" si="2"/>
        <v>14.85</v>
      </c>
      <c r="F28" s="133">
        <v>3</v>
      </c>
      <c r="G28" s="133">
        <v>5</v>
      </c>
      <c r="H28" s="136">
        <v>6.85</v>
      </c>
      <c r="I28" s="123">
        <f t="shared" si="3"/>
        <v>20.48</v>
      </c>
      <c r="J28" s="133">
        <v>4.49</v>
      </c>
      <c r="K28" s="133">
        <v>4</v>
      </c>
      <c r="L28" s="133">
        <v>3</v>
      </c>
      <c r="M28" s="133">
        <v>4.93</v>
      </c>
      <c r="N28" s="133">
        <v>0</v>
      </c>
      <c r="O28" s="133">
        <v>4.0599999999999996</v>
      </c>
      <c r="P28" s="123">
        <v>6.81</v>
      </c>
      <c r="Q28" s="133">
        <v>6.81</v>
      </c>
      <c r="R28" s="124">
        <f t="shared" si="4"/>
        <v>12.99</v>
      </c>
      <c r="S28" s="133">
        <v>6.99</v>
      </c>
      <c r="T28" s="136">
        <v>6</v>
      </c>
      <c r="U28" s="124">
        <f t="shared" si="5"/>
        <v>24.22</v>
      </c>
      <c r="V28" s="133">
        <v>4.87</v>
      </c>
      <c r="W28" s="133">
        <v>1</v>
      </c>
      <c r="X28" s="133">
        <v>8.6199999999999992</v>
      </c>
      <c r="Y28" s="137">
        <v>9.73</v>
      </c>
      <c r="Z28" s="135">
        <v>3.59</v>
      </c>
      <c r="AA28" s="129"/>
      <c r="AB28" s="129"/>
      <c r="AC28" s="129"/>
      <c r="AD28" s="129"/>
      <c r="AE28" s="129"/>
      <c r="AF28" s="129"/>
      <c r="AG28" s="129"/>
    </row>
    <row r="29" spans="1:33" s="130" customFormat="1" ht="52.5" customHeight="1" x14ac:dyDescent="0.25">
      <c r="A29" s="127">
        <v>20</v>
      </c>
      <c r="B29" s="128" t="s">
        <v>81</v>
      </c>
      <c r="C29" s="135">
        <f t="shared" si="0"/>
        <v>72.52</v>
      </c>
      <c r="D29" s="135">
        <f t="shared" si="1"/>
        <v>71.06</v>
      </c>
      <c r="E29" s="124">
        <f t="shared" si="2"/>
        <v>14.440000000000001</v>
      </c>
      <c r="F29" s="133">
        <v>2</v>
      </c>
      <c r="G29" s="133">
        <v>6</v>
      </c>
      <c r="H29" s="136">
        <v>6.44</v>
      </c>
      <c r="I29" s="123">
        <f t="shared" si="3"/>
        <v>18.18</v>
      </c>
      <c r="J29" s="133">
        <v>4.5199999999999996</v>
      </c>
      <c r="K29" s="133">
        <v>4</v>
      </c>
      <c r="L29" s="133">
        <v>4</v>
      </c>
      <c r="M29" s="133">
        <v>4.41</v>
      </c>
      <c r="N29" s="133">
        <v>0</v>
      </c>
      <c r="O29" s="133">
        <v>1.25</v>
      </c>
      <c r="P29" s="123">
        <v>6.19</v>
      </c>
      <c r="Q29" s="133">
        <v>6.19</v>
      </c>
      <c r="R29" s="124">
        <f t="shared" si="4"/>
        <v>11.51</v>
      </c>
      <c r="S29" s="133">
        <v>6.51</v>
      </c>
      <c r="T29" s="136">
        <v>5</v>
      </c>
      <c r="U29" s="124">
        <f t="shared" si="5"/>
        <v>20.74</v>
      </c>
      <c r="V29" s="133">
        <v>4.33</v>
      </c>
      <c r="W29" s="133">
        <v>1</v>
      </c>
      <c r="X29" s="133">
        <v>6.87</v>
      </c>
      <c r="Y29" s="137">
        <v>8.5399999999999991</v>
      </c>
      <c r="Z29" s="135">
        <v>1.46</v>
      </c>
      <c r="AA29" s="129"/>
      <c r="AB29" s="129"/>
      <c r="AC29" s="129"/>
      <c r="AD29" s="129"/>
      <c r="AE29" s="129"/>
      <c r="AF29" s="129"/>
      <c r="AG29" s="129"/>
    </row>
    <row r="30" spans="1:33" s="130" customFormat="1" ht="52.5" customHeight="1" x14ac:dyDescent="0.25">
      <c r="A30" s="127">
        <v>21</v>
      </c>
      <c r="B30" s="128" t="s">
        <v>153</v>
      </c>
      <c r="C30" s="135">
        <f t="shared" si="0"/>
        <v>83.19</v>
      </c>
      <c r="D30" s="135">
        <f t="shared" si="1"/>
        <v>78.64</v>
      </c>
      <c r="E30" s="124">
        <f t="shared" si="2"/>
        <v>15.7</v>
      </c>
      <c r="F30" s="133">
        <v>3</v>
      </c>
      <c r="G30" s="133">
        <v>6</v>
      </c>
      <c r="H30" s="136">
        <v>6.7</v>
      </c>
      <c r="I30" s="123">
        <f t="shared" si="3"/>
        <v>21.59</v>
      </c>
      <c r="J30" s="133">
        <v>4.63</v>
      </c>
      <c r="K30" s="133">
        <v>4</v>
      </c>
      <c r="L30" s="133">
        <v>4</v>
      </c>
      <c r="M30" s="133">
        <v>4.55</v>
      </c>
      <c r="N30" s="133">
        <v>0</v>
      </c>
      <c r="O30" s="133">
        <v>4.41</v>
      </c>
      <c r="P30" s="123">
        <v>6.44</v>
      </c>
      <c r="Q30" s="133">
        <v>6.44</v>
      </c>
      <c r="R30" s="124">
        <f t="shared" si="4"/>
        <v>11.879999999999999</v>
      </c>
      <c r="S30" s="133">
        <v>6.88</v>
      </c>
      <c r="T30" s="136">
        <v>5</v>
      </c>
      <c r="U30" s="124">
        <f t="shared" si="5"/>
        <v>23.03</v>
      </c>
      <c r="V30" s="133">
        <v>4.82</v>
      </c>
      <c r="W30" s="133">
        <v>0</v>
      </c>
      <c r="X30" s="133">
        <v>8.4700000000000006</v>
      </c>
      <c r="Y30" s="137">
        <v>9.74</v>
      </c>
      <c r="Z30" s="135">
        <v>4.55</v>
      </c>
      <c r="AA30" s="129"/>
      <c r="AB30" s="129"/>
      <c r="AC30" s="129"/>
      <c r="AD30" s="129"/>
      <c r="AE30" s="129"/>
      <c r="AF30" s="129"/>
      <c r="AG30" s="129"/>
    </row>
    <row r="31" spans="1:33" s="130" customFormat="1" ht="52.5" customHeight="1" x14ac:dyDescent="0.25">
      <c r="A31" s="127">
        <v>22</v>
      </c>
      <c r="B31" s="128" t="s">
        <v>154</v>
      </c>
      <c r="C31" s="135">
        <f t="shared" si="0"/>
        <v>80.38</v>
      </c>
      <c r="D31" s="135">
        <f t="shared" si="1"/>
        <v>76.339999999999989</v>
      </c>
      <c r="E31" s="124">
        <f t="shared" si="2"/>
        <v>12.969999999999999</v>
      </c>
      <c r="F31" s="133">
        <v>5</v>
      </c>
      <c r="G31" s="133">
        <v>1</v>
      </c>
      <c r="H31" s="136">
        <v>6.97</v>
      </c>
      <c r="I31" s="123">
        <f t="shared" si="3"/>
        <v>21.599999999999998</v>
      </c>
      <c r="J31" s="133">
        <v>4.88</v>
      </c>
      <c r="K31" s="133">
        <v>4</v>
      </c>
      <c r="L31" s="133">
        <v>3</v>
      </c>
      <c r="M31" s="133">
        <v>4.93</v>
      </c>
      <c r="N31" s="133">
        <v>0</v>
      </c>
      <c r="O31" s="133">
        <v>4.79</v>
      </c>
      <c r="P31" s="123">
        <v>6.93</v>
      </c>
      <c r="Q31" s="133">
        <v>6.93</v>
      </c>
      <c r="R31" s="124">
        <f t="shared" si="4"/>
        <v>10.969999999999999</v>
      </c>
      <c r="S31" s="133">
        <v>6.97</v>
      </c>
      <c r="T31" s="136">
        <v>4</v>
      </c>
      <c r="U31" s="124">
        <f t="shared" si="5"/>
        <v>23.869999999999997</v>
      </c>
      <c r="V31" s="133">
        <v>4.99</v>
      </c>
      <c r="W31" s="133">
        <v>0</v>
      </c>
      <c r="X31" s="133">
        <v>8.9499999999999993</v>
      </c>
      <c r="Y31" s="137">
        <v>9.93</v>
      </c>
      <c r="Z31" s="135">
        <v>4.04</v>
      </c>
      <c r="AA31" s="129"/>
      <c r="AB31" s="129"/>
      <c r="AC31" s="129"/>
      <c r="AD31" s="129"/>
      <c r="AE31" s="129"/>
      <c r="AF31" s="129"/>
      <c r="AG31" s="129"/>
    </row>
    <row r="32" spans="1:33" s="130" customFormat="1" ht="52.5" customHeight="1" x14ac:dyDescent="0.25">
      <c r="A32" s="127">
        <v>23</v>
      </c>
      <c r="B32" s="128" t="s">
        <v>82</v>
      </c>
      <c r="C32" s="135">
        <f t="shared" si="0"/>
        <v>74.610000000000014</v>
      </c>
      <c r="D32" s="135">
        <f t="shared" si="1"/>
        <v>72.580000000000013</v>
      </c>
      <c r="E32" s="124">
        <f t="shared" si="2"/>
        <v>15.86</v>
      </c>
      <c r="F32" s="133">
        <v>4</v>
      </c>
      <c r="G32" s="133">
        <v>6</v>
      </c>
      <c r="H32" s="136">
        <v>5.86</v>
      </c>
      <c r="I32" s="123">
        <f t="shared" si="3"/>
        <v>18.07</v>
      </c>
      <c r="J32" s="133">
        <v>4.34</v>
      </c>
      <c r="K32" s="133">
        <v>3</v>
      </c>
      <c r="L32" s="133">
        <v>3</v>
      </c>
      <c r="M32" s="133">
        <v>4.17</v>
      </c>
      <c r="N32" s="133">
        <v>0</v>
      </c>
      <c r="O32" s="133">
        <v>3.56</v>
      </c>
      <c r="P32" s="123">
        <v>5.88</v>
      </c>
      <c r="Q32" s="133">
        <v>5.88</v>
      </c>
      <c r="R32" s="124">
        <f t="shared" si="4"/>
        <v>13.059999999999999</v>
      </c>
      <c r="S32" s="133">
        <v>6.06</v>
      </c>
      <c r="T32" s="136">
        <v>7</v>
      </c>
      <c r="U32" s="124">
        <f t="shared" si="5"/>
        <v>19.71</v>
      </c>
      <c r="V32" s="133">
        <v>4.22</v>
      </c>
      <c r="W32" s="133">
        <v>0</v>
      </c>
      <c r="X32" s="133">
        <v>7.43</v>
      </c>
      <c r="Y32" s="137">
        <v>8.06</v>
      </c>
      <c r="Z32" s="135">
        <v>2.0299999999999998</v>
      </c>
      <c r="AA32" s="129"/>
      <c r="AB32" s="129"/>
      <c r="AC32" s="129"/>
      <c r="AD32" s="129"/>
      <c r="AE32" s="129"/>
      <c r="AF32" s="129"/>
      <c r="AG32" s="129"/>
    </row>
    <row r="33" spans="1:33" s="130" customFormat="1" ht="52.5" customHeight="1" x14ac:dyDescent="0.25">
      <c r="A33" s="127">
        <v>24</v>
      </c>
      <c r="B33" s="128" t="s">
        <v>83</v>
      </c>
      <c r="C33" s="135">
        <f t="shared" si="0"/>
        <v>70.460000000000008</v>
      </c>
      <c r="D33" s="135">
        <f t="shared" si="1"/>
        <v>68.03</v>
      </c>
      <c r="E33" s="124">
        <f t="shared" si="2"/>
        <v>9.14</v>
      </c>
      <c r="F33" s="133">
        <v>2</v>
      </c>
      <c r="G33" s="133">
        <v>1</v>
      </c>
      <c r="H33" s="136">
        <v>6.14</v>
      </c>
      <c r="I33" s="123">
        <f t="shared" si="3"/>
        <v>20.37</v>
      </c>
      <c r="J33" s="133">
        <v>4.55</v>
      </c>
      <c r="K33" s="133">
        <v>4</v>
      </c>
      <c r="L33" s="133">
        <v>3</v>
      </c>
      <c r="M33" s="133">
        <v>4.43</v>
      </c>
      <c r="N33" s="133">
        <v>0</v>
      </c>
      <c r="O33" s="133">
        <v>4.3899999999999997</v>
      </c>
      <c r="P33" s="123">
        <v>6.07</v>
      </c>
      <c r="Q33" s="133">
        <v>6.07</v>
      </c>
      <c r="R33" s="124">
        <f t="shared" si="4"/>
        <v>10.23</v>
      </c>
      <c r="S33" s="133">
        <v>6.23</v>
      </c>
      <c r="T33" s="136">
        <v>4</v>
      </c>
      <c r="U33" s="124">
        <f t="shared" si="5"/>
        <v>22.22</v>
      </c>
      <c r="V33" s="133">
        <v>4.6500000000000004</v>
      </c>
      <c r="W33" s="133">
        <v>2</v>
      </c>
      <c r="X33" s="133">
        <v>7.5</v>
      </c>
      <c r="Y33" s="137">
        <v>8.07</v>
      </c>
      <c r="Z33" s="135">
        <v>2.4300000000000002</v>
      </c>
      <c r="AA33" s="129"/>
      <c r="AB33" s="129"/>
      <c r="AC33" s="129"/>
      <c r="AD33" s="129"/>
      <c r="AE33" s="129"/>
      <c r="AF33" s="129"/>
      <c r="AG33" s="129"/>
    </row>
    <row r="34" spans="1:33" s="130" customFormat="1" ht="52.5" customHeight="1" x14ac:dyDescent="0.25">
      <c r="A34" s="127">
        <v>25</v>
      </c>
      <c r="B34" s="128" t="s">
        <v>84</v>
      </c>
      <c r="C34" s="135">
        <f t="shared" si="0"/>
        <v>72.34</v>
      </c>
      <c r="D34" s="135">
        <f t="shared" si="1"/>
        <v>68.17</v>
      </c>
      <c r="E34" s="124">
        <f t="shared" si="2"/>
        <v>14.24</v>
      </c>
      <c r="F34" s="133">
        <v>3</v>
      </c>
      <c r="G34" s="133">
        <v>5</v>
      </c>
      <c r="H34" s="136">
        <v>6.24</v>
      </c>
      <c r="I34" s="123">
        <f t="shared" si="3"/>
        <v>17</v>
      </c>
      <c r="J34" s="133">
        <v>3.64</v>
      </c>
      <c r="K34" s="133">
        <v>4</v>
      </c>
      <c r="L34" s="133">
        <v>2</v>
      </c>
      <c r="M34" s="133">
        <v>4.2300000000000004</v>
      </c>
      <c r="N34" s="133">
        <v>0</v>
      </c>
      <c r="O34" s="133">
        <v>3.13</v>
      </c>
      <c r="P34" s="123">
        <v>5.5</v>
      </c>
      <c r="Q34" s="133">
        <v>5.5</v>
      </c>
      <c r="R34" s="124">
        <f t="shared" si="4"/>
        <v>10.75</v>
      </c>
      <c r="S34" s="133">
        <v>5.75</v>
      </c>
      <c r="T34" s="136">
        <v>5</v>
      </c>
      <c r="U34" s="124">
        <f t="shared" si="5"/>
        <v>20.68</v>
      </c>
      <c r="V34" s="133">
        <v>4.03</v>
      </c>
      <c r="W34" s="133">
        <v>2</v>
      </c>
      <c r="X34" s="133">
        <v>6.82</v>
      </c>
      <c r="Y34" s="137">
        <v>7.83</v>
      </c>
      <c r="Z34" s="135">
        <v>4.17</v>
      </c>
      <c r="AA34" s="129"/>
      <c r="AB34" s="129"/>
      <c r="AC34" s="129"/>
      <c r="AD34" s="129"/>
      <c r="AE34" s="129"/>
      <c r="AF34" s="129"/>
      <c r="AG34" s="129"/>
    </row>
    <row r="35" spans="1:33" s="130" customFormat="1" ht="52.5" customHeight="1" x14ac:dyDescent="0.25">
      <c r="A35" s="127">
        <v>26</v>
      </c>
      <c r="B35" s="128" t="s">
        <v>85</v>
      </c>
      <c r="C35" s="135">
        <f t="shared" si="0"/>
        <v>83.250000000000014</v>
      </c>
      <c r="D35" s="135">
        <f t="shared" si="1"/>
        <v>81.080000000000013</v>
      </c>
      <c r="E35" s="124">
        <f t="shared" si="2"/>
        <v>16.940000000000001</v>
      </c>
      <c r="F35" s="133">
        <v>4</v>
      </c>
      <c r="G35" s="133">
        <v>6</v>
      </c>
      <c r="H35" s="136">
        <v>6.94</v>
      </c>
      <c r="I35" s="123">
        <f t="shared" si="3"/>
        <v>18.479999999999997</v>
      </c>
      <c r="J35" s="133">
        <v>4.97</v>
      </c>
      <c r="K35" s="133">
        <v>4</v>
      </c>
      <c r="L35" s="133">
        <v>3</v>
      </c>
      <c r="M35" s="133">
        <v>4.9000000000000004</v>
      </c>
      <c r="N35" s="133">
        <v>0</v>
      </c>
      <c r="O35" s="133">
        <v>1.61</v>
      </c>
      <c r="P35" s="123">
        <v>6.94</v>
      </c>
      <c r="Q35" s="133">
        <v>6.94</v>
      </c>
      <c r="R35" s="124">
        <f t="shared" si="4"/>
        <v>13.98</v>
      </c>
      <c r="S35" s="133">
        <v>6.98</v>
      </c>
      <c r="T35" s="136">
        <v>7</v>
      </c>
      <c r="U35" s="124">
        <f t="shared" si="5"/>
        <v>24.740000000000002</v>
      </c>
      <c r="V35" s="133">
        <v>4.9800000000000004</v>
      </c>
      <c r="W35" s="133">
        <v>1</v>
      </c>
      <c r="X35" s="133">
        <v>8.93</v>
      </c>
      <c r="Y35" s="137">
        <v>9.83</v>
      </c>
      <c r="Z35" s="135">
        <v>2.17</v>
      </c>
      <c r="AA35" s="129"/>
      <c r="AB35" s="129"/>
      <c r="AC35" s="129"/>
      <c r="AD35" s="129"/>
      <c r="AE35" s="129"/>
      <c r="AF35" s="129"/>
      <c r="AG35" s="129"/>
    </row>
    <row r="36" spans="1:33" s="130" customFormat="1" ht="52.5" customHeight="1" x14ac:dyDescent="0.25">
      <c r="A36" s="127">
        <v>27</v>
      </c>
      <c r="B36" s="128" t="s">
        <v>155</v>
      </c>
      <c r="C36" s="135">
        <f t="shared" si="0"/>
        <v>73.070000000000007</v>
      </c>
      <c r="D36" s="135">
        <f t="shared" si="1"/>
        <v>69.67</v>
      </c>
      <c r="E36" s="124">
        <f t="shared" si="2"/>
        <v>9.98</v>
      </c>
      <c r="F36" s="133">
        <v>3</v>
      </c>
      <c r="G36" s="133">
        <v>0</v>
      </c>
      <c r="H36" s="136">
        <v>6.98</v>
      </c>
      <c r="I36" s="123">
        <f t="shared" si="3"/>
        <v>18.579999999999998</v>
      </c>
      <c r="J36" s="133">
        <v>4.79</v>
      </c>
      <c r="K36" s="133">
        <v>3.5</v>
      </c>
      <c r="L36" s="133">
        <v>2</v>
      </c>
      <c r="M36" s="133">
        <v>4.6100000000000003</v>
      </c>
      <c r="N36" s="133">
        <v>0</v>
      </c>
      <c r="O36" s="133">
        <v>3.68</v>
      </c>
      <c r="P36" s="123">
        <v>6.56</v>
      </c>
      <c r="Q36" s="133">
        <v>6.56</v>
      </c>
      <c r="R36" s="124">
        <f t="shared" si="4"/>
        <v>10.96</v>
      </c>
      <c r="S36" s="133">
        <v>6.96</v>
      </c>
      <c r="T36" s="136">
        <v>4</v>
      </c>
      <c r="U36" s="124">
        <f t="shared" si="5"/>
        <v>23.59</v>
      </c>
      <c r="V36" s="133">
        <v>4.7</v>
      </c>
      <c r="W36" s="133">
        <v>2</v>
      </c>
      <c r="X36" s="133">
        <v>7.61</v>
      </c>
      <c r="Y36" s="137">
        <v>9.2799999999999994</v>
      </c>
      <c r="Z36" s="135">
        <v>3.4</v>
      </c>
      <c r="AA36" s="129"/>
      <c r="AB36" s="129"/>
      <c r="AC36" s="129"/>
      <c r="AD36" s="129"/>
      <c r="AE36" s="129"/>
      <c r="AF36" s="129"/>
      <c r="AG36" s="129"/>
    </row>
    <row r="37" spans="1:33" s="131" customFormat="1" ht="52.5" customHeight="1" x14ac:dyDescent="0.25">
      <c r="A37" s="127">
        <v>28</v>
      </c>
      <c r="B37" s="128" t="s">
        <v>86</v>
      </c>
      <c r="C37" s="135">
        <f t="shared" si="0"/>
        <v>82.77000000000001</v>
      </c>
      <c r="D37" s="135">
        <f t="shared" si="1"/>
        <v>78.680000000000007</v>
      </c>
      <c r="E37" s="124">
        <f t="shared" si="2"/>
        <v>14.82</v>
      </c>
      <c r="F37" s="133">
        <v>2</v>
      </c>
      <c r="G37" s="133">
        <v>6</v>
      </c>
      <c r="H37" s="136">
        <v>6.82</v>
      </c>
      <c r="I37" s="123">
        <f t="shared" si="3"/>
        <v>18.810000000000002</v>
      </c>
      <c r="J37" s="133">
        <v>4.8899999999999997</v>
      </c>
      <c r="K37" s="133">
        <v>2.5</v>
      </c>
      <c r="L37" s="133">
        <v>2</v>
      </c>
      <c r="M37" s="133">
        <v>4.92</v>
      </c>
      <c r="N37" s="133">
        <v>0</v>
      </c>
      <c r="O37" s="133">
        <v>4.5</v>
      </c>
      <c r="P37" s="123">
        <v>6.85</v>
      </c>
      <c r="Q37" s="133">
        <v>6.85</v>
      </c>
      <c r="R37" s="124">
        <f t="shared" si="4"/>
        <v>13.870000000000001</v>
      </c>
      <c r="S37" s="133">
        <v>6.87</v>
      </c>
      <c r="T37" s="136">
        <v>7</v>
      </c>
      <c r="U37" s="124">
        <f t="shared" si="5"/>
        <v>24.33</v>
      </c>
      <c r="V37" s="133">
        <v>4.91</v>
      </c>
      <c r="W37" s="133">
        <v>1</v>
      </c>
      <c r="X37" s="133">
        <v>8.74</v>
      </c>
      <c r="Y37" s="137">
        <v>9.68</v>
      </c>
      <c r="Z37" s="135">
        <v>4.09</v>
      </c>
      <c r="AA37" s="129"/>
      <c r="AB37" s="129"/>
      <c r="AC37" s="129"/>
      <c r="AD37" s="129"/>
      <c r="AE37" s="129"/>
      <c r="AF37" s="129"/>
      <c r="AG37" s="129"/>
    </row>
    <row r="38" spans="1:33" s="131" customFormat="1" ht="52.5" customHeight="1" x14ac:dyDescent="0.25">
      <c r="A38" s="127">
        <v>29</v>
      </c>
      <c r="B38" s="128" t="s">
        <v>156</v>
      </c>
      <c r="C38" s="135">
        <f t="shared" si="0"/>
        <v>55.989999999999995</v>
      </c>
      <c r="D38" s="135">
        <f t="shared" si="1"/>
        <v>53.91</v>
      </c>
      <c r="E38" s="124">
        <f t="shared" si="2"/>
        <v>14.83</v>
      </c>
      <c r="F38" s="133">
        <v>4</v>
      </c>
      <c r="G38" s="133">
        <v>6</v>
      </c>
      <c r="H38" s="136">
        <v>4.83</v>
      </c>
      <c r="I38" s="123">
        <f t="shared" si="3"/>
        <v>13</v>
      </c>
      <c r="J38" s="133">
        <v>3.55</v>
      </c>
      <c r="K38" s="133">
        <v>2.5</v>
      </c>
      <c r="L38" s="133">
        <v>2</v>
      </c>
      <c r="M38" s="133">
        <v>2.19</v>
      </c>
      <c r="N38" s="133">
        <v>0</v>
      </c>
      <c r="O38" s="133">
        <v>2.76</v>
      </c>
      <c r="P38" s="123">
        <v>3.48</v>
      </c>
      <c r="Q38" s="133">
        <v>3.48</v>
      </c>
      <c r="R38" s="124">
        <f t="shared" si="4"/>
        <v>8.6900000000000013</v>
      </c>
      <c r="S38" s="133">
        <v>4.6900000000000004</v>
      </c>
      <c r="T38" s="136">
        <v>4</v>
      </c>
      <c r="U38" s="124">
        <f t="shared" si="5"/>
        <v>13.91</v>
      </c>
      <c r="V38" s="133">
        <v>3.32</v>
      </c>
      <c r="W38" s="133">
        <v>2</v>
      </c>
      <c r="X38" s="133">
        <v>3.98</v>
      </c>
      <c r="Y38" s="137">
        <v>4.6100000000000003</v>
      </c>
      <c r="Z38" s="135">
        <v>2.08</v>
      </c>
      <c r="AA38" s="129"/>
      <c r="AB38" s="129"/>
      <c r="AC38" s="129"/>
      <c r="AD38" s="129"/>
      <c r="AE38" s="129"/>
      <c r="AF38" s="129"/>
      <c r="AG38" s="129"/>
    </row>
    <row r="39" spans="1:33" s="131" customFormat="1" ht="52.5" customHeight="1" x14ac:dyDescent="0.25">
      <c r="A39" s="127">
        <v>30</v>
      </c>
      <c r="B39" s="132" t="s">
        <v>157</v>
      </c>
      <c r="C39" s="135">
        <f t="shared" si="0"/>
        <v>81.259999999999991</v>
      </c>
      <c r="D39" s="135">
        <f t="shared" si="1"/>
        <v>77.13</v>
      </c>
      <c r="E39" s="124">
        <f t="shared" si="2"/>
        <v>16.09</v>
      </c>
      <c r="F39" s="134">
        <v>5</v>
      </c>
      <c r="G39" s="134">
        <v>5</v>
      </c>
      <c r="H39" s="139">
        <v>6.09</v>
      </c>
      <c r="I39" s="123">
        <f t="shared" si="3"/>
        <v>18.100000000000001</v>
      </c>
      <c r="J39" s="134">
        <v>4.6100000000000003</v>
      </c>
      <c r="K39" s="134">
        <v>3</v>
      </c>
      <c r="L39" s="134">
        <v>2</v>
      </c>
      <c r="M39" s="134">
        <v>4.57</v>
      </c>
      <c r="N39" s="134">
        <v>0</v>
      </c>
      <c r="O39" s="134">
        <v>3.92</v>
      </c>
      <c r="P39" s="140">
        <v>6.22</v>
      </c>
      <c r="Q39" s="134">
        <v>6.22</v>
      </c>
      <c r="R39" s="124">
        <f t="shared" si="4"/>
        <v>13.280000000000001</v>
      </c>
      <c r="S39" s="134">
        <v>6.28</v>
      </c>
      <c r="T39" s="139">
        <v>7</v>
      </c>
      <c r="U39" s="124">
        <f t="shared" si="5"/>
        <v>23.439999999999998</v>
      </c>
      <c r="V39" s="134">
        <v>4.5599999999999996</v>
      </c>
      <c r="W39" s="134">
        <v>2</v>
      </c>
      <c r="X39" s="134">
        <v>7.91</v>
      </c>
      <c r="Y39" s="141">
        <v>8.9700000000000006</v>
      </c>
      <c r="Z39" s="138">
        <v>4.13</v>
      </c>
      <c r="AA39" s="129"/>
      <c r="AB39" s="129"/>
      <c r="AC39" s="129"/>
      <c r="AD39" s="129"/>
      <c r="AE39" s="129"/>
      <c r="AF39" s="129"/>
      <c r="AG39" s="129"/>
    </row>
    <row r="40" spans="1:33" s="130" customFormat="1" ht="52.5" customHeight="1" x14ac:dyDescent="0.25">
      <c r="A40" s="127">
        <v>31</v>
      </c>
      <c r="B40" s="128" t="s">
        <v>158</v>
      </c>
      <c r="C40" s="135">
        <f t="shared" si="0"/>
        <v>75.56</v>
      </c>
      <c r="D40" s="135">
        <f t="shared" si="1"/>
        <v>72.13</v>
      </c>
      <c r="E40" s="124">
        <f t="shared" si="2"/>
        <v>11.75</v>
      </c>
      <c r="F40" s="133">
        <v>4</v>
      </c>
      <c r="G40" s="133">
        <v>1</v>
      </c>
      <c r="H40" s="136">
        <v>6.75</v>
      </c>
      <c r="I40" s="123">
        <f t="shared" si="3"/>
        <v>19.489999999999998</v>
      </c>
      <c r="J40" s="133">
        <v>4.57</v>
      </c>
      <c r="K40" s="133">
        <v>3</v>
      </c>
      <c r="L40" s="133">
        <v>4</v>
      </c>
      <c r="M40" s="133">
        <v>4.72</v>
      </c>
      <c r="N40" s="133">
        <v>0</v>
      </c>
      <c r="O40" s="133">
        <v>3.2</v>
      </c>
      <c r="P40" s="123">
        <v>6.54</v>
      </c>
      <c r="Q40" s="133">
        <v>6.54</v>
      </c>
      <c r="R40" s="124">
        <f t="shared" si="4"/>
        <v>10.71</v>
      </c>
      <c r="S40" s="133">
        <v>6.71</v>
      </c>
      <c r="T40" s="136">
        <v>4</v>
      </c>
      <c r="U40" s="124">
        <f t="shared" si="5"/>
        <v>23.64</v>
      </c>
      <c r="V40" s="133">
        <v>4.75</v>
      </c>
      <c r="W40" s="133">
        <v>1</v>
      </c>
      <c r="X40" s="133">
        <v>8.2200000000000006</v>
      </c>
      <c r="Y40" s="137">
        <v>9.67</v>
      </c>
      <c r="Z40" s="135">
        <v>3.43</v>
      </c>
      <c r="AA40" s="129"/>
      <c r="AB40" s="129"/>
      <c r="AC40" s="129"/>
      <c r="AD40" s="129"/>
      <c r="AE40" s="129"/>
      <c r="AF40" s="129"/>
      <c r="AG40" s="129"/>
    </row>
    <row r="41" spans="1:33" s="130" customFormat="1" ht="52.5" customHeight="1" x14ac:dyDescent="0.25">
      <c r="A41" s="127">
        <v>32</v>
      </c>
      <c r="B41" s="128" t="s">
        <v>159</v>
      </c>
      <c r="C41" s="135">
        <f t="shared" si="0"/>
        <v>80.55</v>
      </c>
      <c r="D41" s="135">
        <f t="shared" si="1"/>
        <v>76.53</v>
      </c>
      <c r="E41" s="124">
        <f t="shared" si="2"/>
        <v>16.03</v>
      </c>
      <c r="F41" s="133">
        <v>5</v>
      </c>
      <c r="G41" s="133">
        <v>5</v>
      </c>
      <c r="H41" s="136">
        <v>6.03</v>
      </c>
      <c r="I41" s="123">
        <f t="shared" si="3"/>
        <v>20.080000000000002</v>
      </c>
      <c r="J41" s="133">
        <v>4.55</v>
      </c>
      <c r="K41" s="133">
        <v>3</v>
      </c>
      <c r="L41" s="133">
        <v>4</v>
      </c>
      <c r="M41" s="133">
        <v>4.71</v>
      </c>
      <c r="N41" s="133">
        <v>0</v>
      </c>
      <c r="O41" s="133">
        <v>3.82</v>
      </c>
      <c r="P41" s="123">
        <v>6.11</v>
      </c>
      <c r="Q41" s="133">
        <v>6.11</v>
      </c>
      <c r="R41" s="124">
        <f t="shared" si="4"/>
        <v>11.24</v>
      </c>
      <c r="S41" s="133">
        <v>6.24</v>
      </c>
      <c r="T41" s="136">
        <v>5</v>
      </c>
      <c r="U41" s="124">
        <f t="shared" si="5"/>
        <v>23.07</v>
      </c>
      <c r="V41" s="133">
        <v>4.5199999999999996</v>
      </c>
      <c r="W41" s="133">
        <v>2</v>
      </c>
      <c r="X41" s="133">
        <v>7.68</v>
      </c>
      <c r="Y41" s="137">
        <v>8.8699999999999992</v>
      </c>
      <c r="Z41" s="135">
        <v>4.0199999999999996</v>
      </c>
      <c r="AA41" s="129"/>
      <c r="AB41" s="129"/>
      <c r="AC41" s="129"/>
      <c r="AD41" s="129"/>
      <c r="AE41" s="129"/>
      <c r="AF41" s="129"/>
      <c r="AG41" s="129"/>
    </row>
    <row r="42" spans="1:33" s="130" customFormat="1" ht="52.5" customHeight="1" x14ac:dyDescent="0.25">
      <c r="A42" s="127">
        <v>33</v>
      </c>
      <c r="B42" s="128" t="s">
        <v>160</v>
      </c>
      <c r="C42" s="135">
        <f t="shared" si="0"/>
        <v>67.25</v>
      </c>
      <c r="D42" s="135">
        <f t="shared" si="1"/>
        <v>63.56</v>
      </c>
      <c r="E42" s="124">
        <f t="shared" si="2"/>
        <v>12.780000000000001</v>
      </c>
      <c r="F42" s="133">
        <v>2</v>
      </c>
      <c r="G42" s="133">
        <v>6</v>
      </c>
      <c r="H42" s="136">
        <v>4.78</v>
      </c>
      <c r="I42" s="123">
        <f t="shared" si="3"/>
        <v>18.57</v>
      </c>
      <c r="J42" s="133">
        <v>4.1500000000000004</v>
      </c>
      <c r="K42" s="133">
        <v>4</v>
      </c>
      <c r="L42" s="133">
        <v>3</v>
      </c>
      <c r="M42" s="133">
        <v>3.86</v>
      </c>
      <c r="N42" s="133">
        <v>0</v>
      </c>
      <c r="O42" s="133">
        <v>3.56</v>
      </c>
      <c r="P42" s="123">
        <v>4.6100000000000003</v>
      </c>
      <c r="Q42" s="133">
        <v>4.6100000000000003</v>
      </c>
      <c r="R42" s="124">
        <f t="shared" si="4"/>
        <v>11.719999999999999</v>
      </c>
      <c r="S42" s="133">
        <v>4.72</v>
      </c>
      <c r="T42" s="136">
        <v>7</v>
      </c>
      <c r="U42" s="124">
        <f t="shared" si="5"/>
        <v>15.879999999999999</v>
      </c>
      <c r="V42" s="133">
        <v>3.72</v>
      </c>
      <c r="W42" s="133">
        <v>1</v>
      </c>
      <c r="X42" s="133">
        <v>5.44</v>
      </c>
      <c r="Y42" s="137">
        <v>5.72</v>
      </c>
      <c r="Z42" s="135">
        <v>3.69</v>
      </c>
      <c r="AA42" s="129"/>
      <c r="AB42" s="129"/>
      <c r="AC42" s="129"/>
      <c r="AD42" s="129"/>
      <c r="AE42" s="129"/>
      <c r="AF42" s="129"/>
      <c r="AG42" s="129"/>
    </row>
    <row r="43" spans="1:33" s="130" customFormat="1" ht="52.5" customHeight="1" x14ac:dyDescent="0.25">
      <c r="A43" s="127">
        <v>34</v>
      </c>
      <c r="B43" s="128" t="s">
        <v>161</v>
      </c>
      <c r="C43" s="135">
        <f t="shared" si="0"/>
        <v>73.63</v>
      </c>
      <c r="D43" s="135">
        <f t="shared" si="1"/>
        <v>69.53</v>
      </c>
      <c r="E43" s="124">
        <f t="shared" si="2"/>
        <v>16.57</v>
      </c>
      <c r="F43" s="133">
        <v>4</v>
      </c>
      <c r="G43" s="133">
        <v>7</v>
      </c>
      <c r="H43" s="136">
        <v>5.57</v>
      </c>
      <c r="I43" s="123">
        <f t="shared" si="3"/>
        <v>17.63</v>
      </c>
      <c r="J43" s="133">
        <v>4.25</v>
      </c>
      <c r="K43" s="133">
        <v>3</v>
      </c>
      <c r="L43" s="133">
        <v>2</v>
      </c>
      <c r="M43" s="133">
        <v>4.32</v>
      </c>
      <c r="N43" s="133">
        <v>0</v>
      </c>
      <c r="O43" s="133">
        <v>4.0599999999999996</v>
      </c>
      <c r="P43" s="123">
        <v>5.5</v>
      </c>
      <c r="Q43" s="133">
        <v>5.5</v>
      </c>
      <c r="R43" s="124">
        <f t="shared" si="4"/>
        <v>9.5599999999999987</v>
      </c>
      <c r="S43" s="133">
        <v>5.56</v>
      </c>
      <c r="T43" s="136">
        <v>4</v>
      </c>
      <c r="U43" s="124">
        <f t="shared" si="5"/>
        <v>20.27</v>
      </c>
      <c r="V43" s="133">
        <v>4.3499999999999996</v>
      </c>
      <c r="W43" s="133">
        <v>2</v>
      </c>
      <c r="X43" s="133">
        <v>6.8</v>
      </c>
      <c r="Y43" s="137">
        <v>7.12</v>
      </c>
      <c r="Z43" s="135">
        <v>4.0999999999999996</v>
      </c>
      <c r="AA43" s="129"/>
      <c r="AB43" s="129"/>
      <c r="AC43" s="129"/>
      <c r="AD43" s="129"/>
      <c r="AE43" s="129"/>
      <c r="AF43" s="129"/>
      <c r="AG43" s="129"/>
    </row>
    <row r="44" spans="1:33" s="130" customFormat="1" ht="52.5" customHeight="1" x14ac:dyDescent="0.25">
      <c r="A44" s="127">
        <v>35</v>
      </c>
      <c r="B44" s="128" t="s">
        <v>162</v>
      </c>
      <c r="C44" s="135">
        <f t="shared" si="0"/>
        <v>81.079999999999984</v>
      </c>
      <c r="D44" s="135">
        <f t="shared" si="1"/>
        <v>76.279999999999987</v>
      </c>
      <c r="E44" s="124">
        <f t="shared" si="2"/>
        <v>16.36</v>
      </c>
      <c r="F44" s="133">
        <v>4</v>
      </c>
      <c r="G44" s="133">
        <v>6</v>
      </c>
      <c r="H44" s="136">
        <v>6.36</v>
      </c>
      <c r="I44" s="123">
        <f t="shared" si="3"/>
        <v>20.239999999999998</v>
      </c>
      <c r="J44" s="133">
        <v>4.88</v>
      </c>
      <c r="K44" s="133">
        <v>4</v>
      </c>
      <c r="L44" s="133">
        <v>2</v>
      </c>
      <c r="M44" s="133">
        <v>4.82</v>
      </c>
      <c r="N44" s="133">
        <v>0</v>
      </c>
      <c r="O44" s="133">
        <v>4.54</v>
      </c>
      <c r="P44" s="123">
        <v>6.37</v>
      </c>
      <c r="Q44" s="133">
        <v>6.37</v>
      </c>
      <c r="R44" s="124">
        <f t="shared" si="4"/>
        <v>10.309999999999999</v>
      </c>
      <c r="S44" s="133">
        <v>6.31</v>
      </c>
      <c r="T44" s="136">
        <v>4</v>
      </c>
      <c r="U44" s="124">
        <f t="shared" si="5"/>
        <v>23</v>
      </c>
      <c r="V44" s="133">
        <v>4.92</v>
      </c>
      <c r="W44" s="133">
        <v>1</v>
      </c>
      <c r="X44" s="133">
        <v>7.98</v>
      </c>
      <c r="Y44" s="137">
        <v>9.1</v>
      </c>
      <c r="Z44" s="135">
        <v>4.8</v>
      </c>
      <c r="AA44" s="129"/>
      <c r="AB44" s="129"/>
      <c r="AC44" s="129"/>
      <c r="AD44" s="129"/>
      <c r="AE44" s="129"/>
      <c r="AF44" s="129"/>
      <c r="AG44" s="129"/>
    </row>
    <row r="45" spans="1:33" s="130" customFormat="1" ht="52.5" customHeight="1" x14ac:dyDescent="0.25">
      <c r="A45" s="127">
        <v>36</v>
      </c>
      <c r="B45" s="128" t="s">
        <v>87</v>
      </c>
      <c r="C45" s="135">
        <f t="shared" si="0"/>
        <v>76.660000000000011</v>
      </c>
      <c r="D45" s="135">
        <f t="shared" si="1"/>
        <v>73.23</v>
      </c>
      <c r="E45" s="124">
        <f t="shared" si="2"/>
        <v>12.58</v>
      </c>
      <c r="F45" s="133">
        <v>5</v>
      </c>
      <c r="G45" s="133">
        <v>1</v>
      </c>
      <c r="H45" s="136">
        <v>6.58</v>
      </c>
      <c r="I45" s="123">
        <f t="shared" si="3"/>
        <v>20</v>
      </c>
      <c r="J45" s="133">
        <v>4.0199999999999996</v>
      </c>
      <c r="K45" s="133">
        <v>4</v>
      </c>
      <c r="L45" s="133">
        <v>3</v>
      </c>
      <c r="M45" s="133">
        <v>4.71</v>
      </c>
      <c r="N45" s="133">
        <v>0</v>
      </c>
      <c r="O45" s="133">
        <v>4.2699999999999996</v>
      </c>
      <c r="P45" s="123">
        <v>6.59</v>
      </c>
      <c r="Q45" s="133">
        <v>6.59</v>
      </c>
      <c r="R45" s="124">
        <f t="shared" si="4"/>
        <v>10.67</v>
      </c>
      <c r="S45" s="133">
        <v>6.67</v>
      </c>
      <c r="T45" s="136">
        <v>4</v>
      </c>
      <c r="U45" s="124">
        <f t="shared" si="5"/>
        <v>23.39</v>
      </c>
      <c r="V45" s="133">
        <v>4.7300000000000004</v>
      </c>
      <c r="W45" s="133">
        <v>1</v>
      </c>
      <c r="X45" s="133">
        <v>8.25</v>
      </c>
      <c r="Y45" s="137">
        <v>9.41</v>
      </c>
      <c r="Z45" s="135">
        <v>3.43</v>
      </c>
      <c r="AA45" s="129"/>
      <c r="AB45" s="129"/>
      <c r="AC45" s="129"/>
      <c r="AD45" s="129"/>
      <c r="AE45" s="129"/>
      <c r="AF45" s="129"/>
      <c r="AG45" s="129"/>
    </row>
    <row r="46" spans="1:33" s="130" customFormat="1" ht="52.5" customHeight="1" x14ac:dyDescent="0.25">
      <c r="A46" s="127">
        <v>37</v>
      </c>
      <c r="B46" s="128" t="s">
        <v>88</v>
      </c>
      <c r="C46" s="135">
        <f t="shared" si="0"/>
        <v>79.2</v>
      </c>
      <c r="D46" s="135">
        <f t="shared" si="1"/>
        <v>74.7</v>
      </c>
      <c r="E46" s="124">
        <f t="shared" si="2"/>
        <v>16.53</v>
      </c>
      <c r="F46" s="133">
        <v>4</v>
      </c>
      <c r="G46" s="133">
        <v>6</v>
      </c>
      <c r="H46" s="136">
        <v>6.53</v>
      </c>
      <c r="I46" s="123">
        <f t="shared" si="3"/>
        <v>19.32</v>
      </c>
      <c r="J46" s="133">
        <v>4.0199999999999996</v>
      </c>
      <c r="K46" s="133">
        <v>3</v>
      </c>
      <c r="L46" s="133">
        <v>3</v>
      </c>
      <c r="M46" s="133">
        <v>4.79</v>
      </c>
      <c r="N46" s="133">
        <v>0</v>
      </c>
      <c r="O46" s="133">
        <v>4.51</v>
      </c>
      <c r="P46" s="123">
        <v>6.53</v>
      </c>
      <c r="Q46" s="133">
        <v>6.53</v>
      </c>
      <c r="R46" s="124">
        <f t="shared" si="4"/>
        <v>10.48</v>
      </c>
      <c r="S46" s="133">
        <v>6.48</v>
      </c>
      <c r="T46" s="136">
        <v>4</v>
      </c>
      <c r="U46" s="124">
        <f t="shared" si="5"/>
        <v>21.84</v>
      </c>
      <c r="V46" s="133">
        <v>4.51</v>
      </c>
      <c r="W46" s="133">
        <v>1</v>
      </c>
      <c r="X46" s="133">
        <v>7.44</v>
      </c>
      <c r="Y46" s="137">
        <v>8.89</v>
      </c>
      <c r="Z46" s="135">
        <v>4.5</v>
      </c>
      <c r="AA46" s="129"/>
      <c r="AB46" s="129"/>
      <c r="AC46" s="129"/>
      <c r="AD46" s="129"/>
      <c r="AE46" s="129"/>
      <c r="AF46" s="129"/>
      <c r="AG46" s="129"/>
    </row>
    <row r="47" spans="1:33" s="130" customFormat="1" ht="52.5" customHeight="1" x14ac:dyDescent="0.25">
      <c r="A47" s="127">
        <v>38</v>
      </c>
      <c r="B47" s="128" t="s">
        <v>163</v>
      </c>
      <c r="C47" s="135">
        <f t="shared" si="0"/>
        <v>73.279999999999987</v>
      </c>
      <c r="D47" s="135">
        <f t="shared" si="1"/>
        <v>69.459999999999994</v>
      </c>
      <c r="E47" s="124">
        <f t="shared" si="2"/>
        <v>11.719999999999999</v>
      </c>
      <c r="F47" s="133">
        <v>5</v>
      </c>
      <c r="G47" s="133">
        <v>1</v>
      </c>
      <c r="H47" s="136">
        <v>5.72</v>
      </c>
      <c r="I47" s="123">
        <f t="shared" si="3"/>
        <v>19.239999999999998</v>
      </c>
      <c r="J47" s="133">
        <v>4.2</v>
      </c>
      <c r="K47" s="133">
        <v>3</v>
      </c>
      <c r="L47" s="133">
        <v>4</v>
      </c>
      <c r="M47" s="133">
        <v>4.26</v>
      </c>
      <c r="N47" s="133">
        <v>0</v>
      </c>
      <c r="O47" s="133">
        <v>3.78</v>
      </c>
      <c r="P47" s="123">
        <v>5.64</v>
      </c>
      <c r="Q47" s="133">
        <v>5.64</v>
      </c>
      <c r="R47" s="124">
        <f t="shared" si="4"/>
        <v>12.620000000000001</v>
      </c>
      <c r="S47" s="133">
        <v>5.62</v>
      </c>
      <c r="T47" s="136">
        <v>7</v>
      </c>
      <c r="U47" s="124">
        <f t="shared" si="5"/>
        <v>20.239999999999998</v>
      </c>
      <c r="V47" s="133">
        <v>4.18</v>
      </c>
      <c r="W47" s="133">
        <v>2</v>
      </c>
      <c r="X47" s="133">
        <v>6.42</v>
      </c>
      <c r="Y47" s="137">
        <v>7.64</v>
      </c>
      <c r="Z47" s="135">
        <v>3.82</v>
      </c>
      <c r="AA47" s="129"/>
      <c r="AB47" s="129"/>
      <c r="AC47" s="129"/>
      <c r="AD47" s="129"/>
      <c r="AE47" s="129"/>
      <c r="AF47" s="129"/>
      <c r="AG47" s="129"/>
    </row>
    <row r="48" spans="1:33" s="130" customFormat="1" ht="52.5" customHeight="1" x14ac:dyDescent="0.25">
      <c r="A48" s="127">
        <v>39</v>
      </c>
      <c r="B48" s="128" t="s">
        <v>164</v>
      </c>
      <c r="C48" s="135">
        <f t="shared" si="0"/>
        <v>76.44</v>
      </c>
      <c r="D48" s="135">
        <f t="shared" si="1"/>
        <v>71.849999999999994</v>
      </c>
      <c r="E48" s="124">
        <f t="shared" si="2"/>
        <v>12.39</v>
      </c>
      <c r="F48" s="133">
        <v>5</v>
      </c>
      <c r="G48" s="133">
        <v>1</v>
      </c>
      <c r="H48" s="136">
        <v>6.39</v>
      </c>
      <c r="I48" s="123">
        <f t="shared" si="3"/>
        <v>19.41</v>
      </c>
      <c r="J48" s="133">
        <v>4.3499999999999996</v>
      </c>
      <c r="K48" s="133">
        <v>3.5</v>
      </c>
      <c r="L48" s="133">
        <v>3</v>
      </c>
      <c r="M48" s="133">
        <v>4.62</v>
      </c>
      <c r="N48" s="133">
        <v>0</v>
      </c>
      <c r="O48" s="133">
        <v>3.94</v>
      </c>
      <c r="P48" s="123">
        <v>6.25</v>
      </c>
      <c r="Q48" s="133">
        <v>6.25</v>
      </c>
      <c r="R48" s="124">
        <f t="shared" si="4"/>
        <v>12.190000000000001</v>
      </c>
      <c r="S48" s="133">
        <v>6.19</v>
      </c>
      <c r="T48" s="136">
        <v>6</v>
      </c>
      <c r="U48" s="124">
        <f t="shared" si="5"/>
        <v>21.61</v>
      </c>
      <c r="V48" s="133">
        <v>4.5199999999999996</v>
      </c>
      <c r="W48" s="133">
        <v>1</v>
      </c>
      <c r="X48" s="133">
        <v>7.25</v>
      </c>
      <c r="Y48" s="137">
        <v>8.84</v>
      </c>
      <c r="Z48" s="135">
        <v>4.59</v>
      </c>
      <c r="AA48" s="129"/>
      <c r="AB48" s="129"/>
      <c r="AC48" s="129"/>
      <c r="AD48" s="129"/>
      <c r="AE48" s="129"/>
      <c r="AF48" s="129"/>
      <c r="AG48" s="129"/>
    </row>
    <row r="49" spans="1:33" s="130" customFormat="1" ht="52.5" customHeight="1" x14ac:dyDescent="0.25">
      <c r="A49" s="127">
        <v>40</v>
      </c>
      <c r="B49" s="128" t="s">
        <v>165</v>
      </c>
      <c r="C49" s="135">
        <f t="shared" si="0"/>
        <v>69.63</v>
      </c>
      <c r="D49" s="135">
        <f t="shared" si="1"/>
        <v>66</v>
      </c>
      <c r="E49" s="124">
        <f t="shared" si="2"/>
        <v>10.08</v>
      </c>
      <c r="F49" s="133">
        <v>3</v>
      </c>
      <c r="G49" s="133">
        <v>1</v>
      </c>
      <c r="H49" s="136">
        <v>6.08</v>
      </c>
      <c r="I49" s="123">
        <f t="shared" si="3"/>
        <v>19.36</v>
      </c>
      <c r="J49" s="133">
        <v>4.53</v>
      </c>
      <c r="K49" s="133">
        <v>4</v>
      </c>
      <c r="L49" s="133">
        <v>2</v>
      </c>
      <c r="M49" s="133">
        <v>4.63</v>
      </c>
      <c r="N49" s="133">
        <v>0</v>
      </c>
      <c r="O49" s="133">
        <v>4.2</v>
      </c>
      <c r="P49" s="123">
        <v>5.88</v>
      </c>
      <c r="Q49" s="133">
        <v>5.88</v>
      </c>
      <c r="R49" s="124">
        <f t="shared" si="4"/>
        <v>10.45</v>
      </c>
      <c r="S49" s="133">
        <v>6.45</v>
      </c>
      <c r="T49" s="136">
        <v>4</v>
      </c>
      <c r="U49" s="124">
        <f t="shared" si="5"/>
        <v>20.23</v>
      </c>
      <c r="V49" s="133">
        <v>4.57</v>
      </c>
      <c r="W49" s="133">
        <v>0</v>
      </c>
      <c r="X49" s="133">
        <v>6.92</v>
      </c>
      <c r="Y49" s="137">
        <v>8.74</v>
      </c>
      <c r="Z49" s="135">
        <v>3.63</v>
      </c>
      <c r="AA49" s="129"/>
      <c r="AB49" s="129"/>
      <c r="AC49" s="129"/>
      <c r="AD49" s="129"/>
      <c r="AE49" s="129"/>
      <c r="AF49" s="129"/>
      <c r="AG49" s="129"/>
    </row>
    <row r="50" spans="1:33" s="130" customFormat="1" ht="52.5" customHeight="1" x14ac:dyDescent="0.25">
      <c r="A50" s="127">
        <v>41</v>
      </c>
      <c r="B50" s="128" t="s">
        <v>166</v>
      </c>
      <c r="C50" s="135">
        <f t="shared" si="0"/>
        <v>78.999999999999986</v>
      </c>
      <c r="D50" s="135">
        <f t="shared" si="1"/>
        <v>75.199999999999989</v>
      </c>
      <c r="E50" s="124">
        <f t="shared" si="2"/>
        <v>11.82</v>
      </c>
      <c r="F50" s="133">
        <v>4</v>
      </c>
      <c r="G50" s="133">
        <v>1</v>
      </c>
      <c r="H50" s="136">
        <v>6.82</v>
      </c>
      <c r="I50" s="123">
        <f t="shared" si="3"/>
        <v>19.96</v>
      </c>
      <c r="J50" s="133">
        <v>4.9000000000000004</v>
      </c>
      <c r="K50" s="133">
        <v>4</v>
      </c>
      <c r="L50" s="133">
        <v>2</v>
      </c>
      <c r="M50" s="133">
        <v>4.71</v>
      </c>
      <c r="N50" s="133">
        <v>0</v>
      </c>
      <c r="O50" s="133">
        <v>4.3499999999999996</v>
      </c>
      <c r="P50" s="123">
        <v>6.65</v>
      </c>
      <c r="Q50" s="133">
        <v>6.65</v>
      </c>
      <c r="R50" s="124">
        <f t="shared" si="4"/>
        <v>12.870000000000001</v>
      </c>
      <c r="S50" s="133">
        <v>6.87</v>
      </c>
      <c r="T50" s="136">
        <v>6</v>
      </c>
      <c r="U50" s="124">
        <f t="shared" si="5"/>
        <v>23.9</v>
      </c>
      <c r="V50" s="133">
        <v>4.87</v>
      </c>
      <c r="W50" s="133">
        <v>1</v>
      </c>
      <c r="X50" s="133">
        <v>8.33</v>
      </c>
      <c r="Y50" s="137">
        <v>9.6999999999999993</v>
      </c>
      <c r="Z50" s="135">
        <v>3.8</v>
      </c>
      <c r="AA50" s="129"/>
      <c r="AB50" s="129"/>
      <c r="AC50" s="129"/>
      <c r="AD50" s="129"/>
      <c r="AE50" s="129"/>
      <c r="AF50" s="129"/>
      <c r="AG50" s="129"/>
    </row>
    <row r="51" spans="1:33" s="130" customFormat="1" ht="52.5" customHeight="1" x14ac:dyDescent="0.25">
      <c r="A51" s="127">
        <v>42</v>
      </c>
      <c r="B51" s="128" t="s">
        <v>167</v>
      </c>
      <c r="C51" s="135">
        <f t="shared" si="0"/>
        <v>74.67</v>
      </c>
      <c r="D51" s="135">
        <f t="shared" si="1"/>
        <v>71.02</v>
      </c>
      <c r="E51" s="124">
        <f t="shared" si="2"/>
        <v>10.3</v>
      </c>
      <c r="F51" s="133">
        <v>3</v>
      </c>
      <c r="G51" s="133">
        <v>1</v>
      </c>
      <c r="H51" s="136">
        <v>6.3</v>
      </c>
      <c r="I51" s="123">
        <f t="shared" si="3"/>
        <v>20.64</v>
      </c>
      <c r="J51" s="133">
        <v>4.6399999999999997</v>
      </c>
      <c r="K51" s="133">
        <v>3</v>
      </c>
      <c r="L51" s="133">
        <v>4</v>
      </c>
      <c r="M51" s="133">
        <v>4.71</v>
      </c>
      <c r="N51" s="133">
        <v>0</v>
      </c>
      <c r="O51" s="133">
        <v>4.29</v>
      </c>
      <c r="P51" s="123">
        <v>6.25</v>
      </c>
      <c r="Q51" s="133">
        <v>6.25</v>
      </c>
      <c r="R51" s="124">
        <f t="shared" si="4"/>
        <v>12.43</v>
      </c>
      <c r="S51" s="133">
        <v>6.43</v>
      </c>
      <c r="T51" s="136">
        <v>6</v>
      </c>
      <c r="U51" s="124">
        <f t="shared" si="5"/>
        <v>21.4</v>
      </c>
      <c r="V51" s="133">
        <v>4.6900000000000004</v>
      </c>
      <c r="W51" s="133">
        <v>1</v>
      </c>
      <c r="X51" s="133">
        <v>7.09</v>
      </c>
      <c r="Y51" s="137">
        <v>8.6199999999999992</v>
      </c>
      <c r="Z51" s="135">
        <v>3.65</v>
      </c>
      <c r="AA51" s="129"/>
      <c r="AB51" s="129"/>
      <c r="AC51" s="129"/>
      <c r="AD51" s="129"/>
      <c r="AE51" s="129"/>
      <c r="AF51" s="129"/>
      <c r="AG51" s="129"/>
    </row>
    <row r="52" spans="1:33" s="131" customFormat="1" ht="52.5" customHeight="1" x14ac:dyDescent="0.25">
      <c r="A52" s="127">
        <v>43</v>
      </c>
      <c r="B52" s="128" t="s">
        <v>168</v>
      </c>
      <c r="C52" s="135">
        <f t="shared" si="0"/>
        <v>74.62</v>
      </c>
      <c r="D52" s="135">
        <f t="shared" si="1"/>
        <v>70.58</v>
      </c>
      <c r="E52" s="124">
        <f t="shared" si="2"/>
        <v>10.09</v>
      </c>
      <c r="F52" s="133">
        <v>3</v>
      </c>
      <c r="G52" s="133">
        <v>1</v>
      </c>
      <c r="H52" s="136">
        <v>6.09</v>
      </c>
      <c r="I52" s="123">
        <f t="shared" si="3"/>
        <v>18.68</v>
      </c>
      <c r="J52" s="133">
        <v>4.05</v>
      </c>
      <c r="K52" s="133">
        <v>4</v>
      </c>
      <c r="L52" s="133">
        <v>3</v>
      </c>
      <c r="M52" s="133">
        <v>4.1500000000000004</v>
      </c>
      <c r="N52" s="133">
        <v>0</v>
      </c>
      <c r="O52" s="133">
        <v>3.48</v>
      </c>
      <c r="P52" s="123">
        <v>6.1</v>
      </c>
      <c r="Q52" s="133">
        <v>6.1</v>
      </c>
      <c r="R52" s="124">
        <f t="shared" si="4"/>
        <v>13.280000000000001</v>
      </c>
      <c r="S52" s="133">
        <v>6.28</v>
      </c>
      <c r="T52" s="136">
        <v>7</v>
      </c>
      <c r="U52" s="124">
        <f t="shared" si="5"/>
        <v>22.43</v>
      </c>
      <c r="V52" s="133">
        <v>4.63</v>
      </c>
      <c r="W52" s="133">
        <v>1</v>
      </c>
      <c r="X52" s="133">
        <v>7.54</v>
      </c>
      <c r="Y52" s="137">
        <v>9.26</v>
      </c>
      <c r="Z52" s="135">
        <v>4.04</v>
      </c>
      <c r="AA52" s="129"/>
      <c r="AB52" s="129"/>
      <c r="AC52" s="129"/>
      <c r="AD52" s="129"/>
      <c r="AE52" s="129"/>
      <c r="AF52" s="129"/>
      <c r="AG52" s="129"/>
    </row>
    <row r="53" spans="1:33" s="131" customFormat="1" ht="52.5" customHeight="1" x14ac:dyDescent="0.25">
      <c r="A53" s="127">
        <v>44</v>
      </c>
      <c r="B53" s="128" t="s">
        <v>169</v>
      </c>
      <c r="C53" s="135">
        <f t="shared" si="0"/>
        <v>77.789999999999992</v>
      </c>
      <c r="D53" s="135">
        <f t="shared" si="1"/>
        <v>73.16</v>
      </c>
      <c r="E53" s="124">
        <f t="shared" si="2"/>
        <v>12.64</v>
      </c>
      <c r="F53" s="133">
        <v>5</v>
      </c>
      <c r="G53" s="133">
        <v>1</v>
      </c>
      <c r="H53" s="136">
        <v>6.64</v>
      </c>
      <c r="I53" s="123">
        <f t="shared" si="3"/>
        <v>19.149999999999999</v>
      </c>
      <c r="J53" s="133">
        <v>4.8099999999999996</v>
      </c>
      <c r="K53" s="133">
        <v>3</v>
      </c>
      <c r="L53" s="133">
        <v>2</v>
      </c>
      <c r="M53" s="133">
        <v>4.8099999999999996</v>
      </c>
      <c r="N53" s="133">
        <v>0</v>
      </c>
      <c r="O53" s="133">
        <v>4.53</v>
      </c>
      <c r="P53" s="123">
        <v>6.62</v>
      </c>
      <c r="Q53" s="133">
        <v>6.62</v>
      </c>
      <c r="R53" s="124">
        <f t="shared" si="4"/>
        <v>10.71</v>
      </c>
      <c r="S53" s="133">
        <v>6.71</v>
      </c>
      <c r="T53" s="136">
        <v>4</v>
      </c>
      <c r="U53" s="124">
        <f t="shared" si="5"/>
        <v>24.04</v>
      </c>
      <c r="V53" s="133">
        <v>4.87</v>
      </c>
      <c r="W53" s="133">
        <v>2</v>
      </c>
      <c r="X53" s="133">
        <v>8.11</v>
      </c>
      <c r="Y53" s="137">
        <v>9.06</v>
      </c>
      <c r="Z53" s="135">
        <v>4.63</v>
      </c>
      <c r="AA53" s="129"/>
      <c r="AB53" s="129"/>
      <c r="AC53" s="129"/>
      <c r="AD53" s="129"/>
      <c r="AE53" s="129"/>
      <c r="AF53" s="129"/>
      <c r="AG53" s="129"/>
    </row>
    <row r="54" spans="1:33" s="131" customFormat="1" ht="52.5" customHeight="1" x14ac:dyDescent="0.25">
      <c r="A54" s="127">
        <v>45</v>
      </c>
      <c r="B54" s="132" t="s">
        <v>170</v>
      </c>
      <c r="C54" s="135">
        <f t="shared" si="0"/>
        <v>75.5</v>
      </c>
      <c r="D54" s="135">
        <f t="shared" si="1"/>
        <v>71.25</v>
      </c>
      <c r="E54" s="124">
        <f t="shared" si="2"/>
        <v>12.77</v>
      </c>
      <c r="F54" s="134">
        <v>5</v>
      </c>
      <c r="G54" s="134">
        <v>1</v>
      </c>
      <c r="H54" s="139">
        <v>6.77</v>
      </c>
      <c r="I54" s="123">
        <f t="shared" si="3"/>
        <v>19.329999999999998</v>
      </c>
      <c r="J54" s="134">
        <v>4.8099999999999996</v>
      </c>
      <c r="K54" s="134">
        <v>3</v>
      </c>
      <c r="L54" s="134">
        <v>2</v>
      </c>
      <c r="M54" s="134">
        <v>4.8899999999999997</v>
      </c>
      <c r="N54" s="134">
        <v>0</v>
      </c>
      <c r="O54" s="134">
        <v>4.63</v>
      </c>
      <c r="P54" s="140">
        <v>6.81</v>
      </c>
      <c r="Q54" s="134">
        <v>6.81</v>
      </c>
      <c r="R54" s="124">
        <f t="shared" si="4"/>
        <v>10.82</v>
      </c>
      <c r="S54" s="134">
        <v>6.82</v>
      </c>
      <c r="T54" s="139">
        <v>4</v>
      </c>
      <c r="U54" s="124">
        <f t="shared" si="5"/>
        <v>21.520000000000003</v>
      </c>
      <c r="V54" s="134">
        <v>4.8899999999999997</v>
      </c>
      <c r="W54" s="134">
        <v>0</v>
      </c>
      <c r="X54" s="134">
        <v>7.57</v>
      </c>
      <c r="Y54" s="141">
        <v>9.06</v>
      </c>
      <c r="Z54" s="138">
        <v>4.25</v>
      </c>
      <c r="AA54" s="129"/>
      <c r="AB54" s="129"/>
      <c r="AC54" s="129"/>
      <c r="AD54" s="129"/>
      <c r="AE54" s="129"/>
      <c r="AF54" s="129"/>
      <c r="AG54" s="129"/>
    </row>
    <row r="55" spans="1:33" s="130" customFormat="1" ht="52.5" customHeight="1" x14ac:dyDescent="0.25">
      <c r="A55" s="127">
        <v>46</v>
      </c>
      <c r="B55" s="128" t="s">
        <v>171</v>
      </c>
      <c r="C55" s="135">
        <f t="shared" si="0"/>
        <v>72.44</v>
      </c>
      <c r="D55" s="135">
        <f t="shared" si="1"/>
        <v>68.48</v>
      </c>
      <c r="E55" s="124">
        <f t="shared" si="2"/>
        <v>10.36</v>
      </c>
      <c r="F55" s="133">
        <v>3</v>
      </c>
      <c r="G55" s="133">
        <v>1</v>
      </c>
      <c r="H55" s="136">
        <v>6.36</v>
      </c>
      <c r="I55" s="123">
        <f t="shared" si="3"/>
        <v>17.190000000000001</v>
      </c>
      <c r="J55" s="133">
        <v>4.33</v>
      </c>
      <c r="K55" s="133">
        <v>2.5</v>
      </c>
      <c r="L55" s="133">
        <v>2</v>
      </c>
      <c r="M55" s="133">
        <v>4.45</v>
      </c>
      <c r="N55" s="133">
        <v>0</v>
      </c>
      <c r="O55" s="133">
        <v>3.91</v>
      </c>
      <c r="P55" s="123">
        <v>6.09</v>
      </c>
      <c r="Q55" s="133">
        <v>6.09</v>
      </c>
      <c r="R55" s="124">
        <f t="shared" si="4"/>
        <v>11.46</v>
      </c>
      <c r="S55" s="133">
        <v>6.46</v>
      </c>
      <c r="T55" s="136">
        <v>5</v>
      </c>
      <c r="U55" s="124">
        <f t="shared" si="5"/>
        <v>23.380000000000003</v>
      </c>
      <c r="V55" s="133">
        <v>4.3499999999999996</v>
      </c>
      <c r="W55" s="133">
        <v>2</v>
      </c>
      <c r="X55" s="133">
        <v>8.07</v>
      </c>
      <c r="Y55" s="137">
        <v>8.9600000000000009</v>
      </c>
      <c r="Z55" s="135">
        <v>3.96</v>
      </c>
      <c r="AA55" s="129"/>
      <c r="AB55" s="129"/>
      <c r="AC55" s="129"/>
      <c r="AD55" s="129"/>
      <c r="AE55" s="129"/>
      <c r="AF55" s="129"/>
      <c r="AG55" s="129"/>
    </row>
    <row r="56" spans="1:33" s="130" customFormat="1" ht="52.5" customHeight="1" x14ac:dyDescent="0.25">
      <c r="A56" s="127">
        <v>47</v>
      </c>
      <c r="B56" s="128" t="s">
        <v>172</v>
      </c>
      <c r="C56" s="135">
        <f t="shared" si="0"/>
        <v>63.370000000000005</v>
      </c>
      <c r="D56" s="135">
        <f t="shared" si="1"/>
        <v>59.820000000000007</v>
      </c>
      <c r="E56" s="124">
        <f t="shared" si="2"/>
        <v>9.32</v>
      </c>
      <c r="F56" s="133">
        <v>3</v>
      </c>
      <c r="G56" s="133">
        <v>1</v>
      </c>
      <c r="H56" s="136">
        <v>5.32</v>
      </c>
      <c r="I56" s="123">
        <f t="shared" si="3"/>
        <v>17.46</v>
      </c>
      <c r="J56" s="133">
        <v>3.77</v>
      </c>
      <c r="K56" s="133">
        <v>4</v>
      </c>
      <c r="L56" s="133">
        <v>2</v>
      </c>
      <c r="M56" s="133">
        <v>4.37</v>
      </c>
      <c r="N56" s="133">
        <v>0</v>
      </c>
      <c r="O56" s="133">
        <v>3.32</v>
      </c>
      <c r="P56" s="123">
        <v>4.87</v>
      </c>
      <c r="Q56" s="133">
        <v>4.87</v>
      </c>
      <c r="R56" s="124">
        <f t="shared" si="4"/>
        <v>9.5300000000000011</v>
      </c>
      <c r="S56" s="133">
        <v>5.53</v>
      </c>
      <c r="T56" s="136">
        <v>4</v>
      </c>
      <c r="U56" s="124">
        <f t="shared" si="5"/>
        <v>18.64</v>
      </c>
      <c r="V56" s="133">
        <v>3.91</v>
      </c>
      <c r="W56" s="133">
        <v>1</v>
      </c>
      <c r="X56" s="133">
        <v>5.85</v>
      </c>
      <c r="Y56" s="137">
        <v>7.88</v>
      </c>
      <c r="Z56" s="135">
        <v>3.55</v>
      </c>
      <c r="AA56" s="129"/>
      <c r="AB56" s="129"/>
      <c r="AC56" s="129"/>
      <c r="AD56" s="129"/>
      <c r="AE56" s="129"/>
      <c r="AF56" s="129"/>
      <c r="AG56" s="129"/>
    </row>
    <row r="57" spans="1:33" s="130" customFormat="1" ht="52.5" customHeight="1" x14ac:dyDescent="0.25">
      <c r="A57" s="127">
        <v>48</v>
      </c>
      <c r="B57" s="128" t="s">
        <v>173</v>
      </c>
      <c r="C57" s="135">
        <f t="shared" si="0"/>
        <v>74.760000000000005</v>
      </c>
      <c r="D57" s="135">
        <f t="shared" si="1"/>
        <v>70.62</v>
      </c>
      <c r="E57" s="124">
        <f t="shared" si="2"/>
        <v>8.9400000000000013</v>
      </c>
      <c r="F57" s="133">
        <v>3</v>
      </c>
      <c r="G57" s="133">
        <v>0</v>
      </c>
      <c r="H57" s="136">
        <v>5.94</v>
      </c>
      <c r="I57" s="123">
        <f t="shared" si="3"/>
        <v>20.329999999999998</v>
      </c>
      <c r="J57" s="133">
        <v>4.2</v>
      </c>
      <c r="K57" s="133">
        <v>4</v>
      </c>
      <c r="L57" s="133">
        <v>4</v>
      </c>
      <c r="M57" s="133">
        <v>4.09</v>
      </c>
      <c r="N57" s="133">
        <v>0</v>
      </c>
      <c r="O57" s="133">
        <v>4.04</v>
      </c>
      <c r="P57" s="123">
        <v>6.04</v>
      </c>
      <c r="Q57" s="133">
        <v>6.04</v>
      </c>
      <c r="R57" s="124">
        <f t="shared" si="4"/>
        <v>13.07</v>
      </c>
      <c r="S57" s="133">
        <v>6.07</v>
      </c>
      <c r="T57" s="136">
        <v>7</v>
      </c>
      <c r="U57" s="124">
        <f t="shared" si="5"/>
        <v>22.240000000000002</v>
      </c>
      <c r="V57" s="133">
        <v>4.4000000000000004</v>
      </c>
      <c r="W57" s="133">
        <v>2</v>
      </c>
      <c r="X57" s="133">
        <v>7.32</v>
      </c>
      <c r="Y57" s="137">
        <v>8.52</v>
      </c>
      <c r="Z57" s="135">
        <v>4.1399999999999997</v>
      </c>
      <c r="AA57" s="129"/>
      <c r="AB57" s="129"/>
      <c r="AC57" s="129"/>
      <c r="AD57" s="129"/>
      <c r="AE57" s="129"/>
      <c r="AF57" s="129"/>
      <c r="AG57" s="129"/>
    </row>
    <row r="58" spans="1:33" s="130" customFormat="1" ht="52.5" customHeight="1" x14ac:dyDescent="0.25">
      <c r="A58" s="127">
        <v>49</v>
      </c>
      <c r="B58" s="128" t="s">
        <v>174</v>
      </c>
      <c r="C58" s="135">
        <f t="shared" si="0"/>
        <v>70.809999999999988</v>
      </c>
      <c r="D58" s="135">
        <f t="shared" si="1"/>
        <v>67.47999999999999</v>
      </c>
      <c r="E58" s="124">
        <f t="shared" si="2"/>
        <v>15.05</v>
      </c>
      <c r="F58" s="133">
        <v>3</v>
      </c>
      <c r="G58" s="133">
        <v>7</v>
      </c>
      <c r="H58" s="136">
        <v>5.05</v>
      </c>
      <c r="I58" s="123">
        <f t="shared" si="3"/>
        <v>17.97</v>
      </c>
      <c r="J58" s="133">
        <v>4.0999999999999996</v>
      </c>
      <c r="K58" s="133">
        <v>3</v>
      </c>
      <c r="L58" s="133">
        <v>3</v>
      </c>
      <c r="M58" s="133">
        <v>4.46</v>
      </c>
      <c r="N58" s="133">
        <v>0</v>
      </c>
      <c r="O58" s="133">
        <v>3.41</v>
      </c>
      <c r="P58" s="123">
        <v>5.08</v>
      </c>
      <c r="Q58" s="133">
        <v>5.08</v>
      </c>
      <c r="R58" s="124">
        <f t="shared" si="4"/>
        <v>11.33</v>
      </c>
      <c r="S58" s="133">
        <v>5.33</v>
      </c>
      <c r="T58" s="136">
        <v>6</v>
      </c>
      <c r="U58" s="124">
        <f t="shared" si="5"/>
        <v>18.05</v>
      </c>
      <c r="V58" s="133">
        <v>3.89</v>
      </c>
      <c r="W58" s="133">
        <v>1</v>
      </c>
      <c r="X58" s="133">
        <v>6.08</v>
      </c>
      <c r="Y58" s="137">
        <v>7.08</v>
      </c>
      <c r="Z58" s="135">
        <v>3.33</v>
      </c>
      <c r="AA58" s="129"/>
      <c r="AB58" s="129"/>
      <c r="AC58" s="129"/>
      <c r="AD58" s="129"/>
      <c r="AE58" s="129"/>
      <c r="AF58" s="129"/>
      <c r="AG58" s="129"/>
    </row>
    <row r="59" spans="1:33" s="130" customFormat="1" ht="52.5" customHeight="1" x14ac:dyDescent="0.25">
      <c r="A59" s="127">
        <v>50</v>
      </c>
      <c r="B59" s="128" t="s">
        <v>175</v>
      </c>
      <c r="C59" s="135">
        <f t="shared" si="0"/>
        <v>83.63</v>
      </c>
      <c r="D59" s="135">
        <f t="shared" si="1"/>
        <v>79.13</v>
      </c>
      <c r="E59" s="124">
        <f t="shared" si="2"/>
        <v>17.600000000000001</v>
      </c>
      <c r="F59" s="133">
        <v>5</v>
      </c>
      <c r="G59" s="133">
        <v>6</v>
      </c>
      <c r="H59" s="136">
        <v>6.6</v>
      </c>
      <c r="I59" s="123">
        <f t="shared" si="3"/>
        <v>20.420000000000002</v>
      </c>
      <c r="J59" s="133">
        <v>4.83</v>
      </c>
      <c r="K59" s="133">
        <v>3</v>
      </c>
      <c r="L59" s="133">
        <v>3</v>
      </c>
      <c r="M59" s="133">
        <v>4.88</v>
      </c>
      <c r="N59" s="133">
        <v>0</v>
      </c>
      <c r="O59" s="133">
        <v>4.71</v>
      </c>
      <c r="P59" s="123">
        <v>6.68</v>
      </c>
      <c r="Q59" s="133">
        <v>6.68</v>
      </c>
      <c r="R59" s="124">
        <f t="shared" si="4"/>
        <v>11.5</v>
      </c>
      <c r="S59" s="133">
        <v>6.5</v>
      </c>
      <c r="T59" s="136">
        <v>5</v>
      </c>
      <c r="U59" s="124">
        <f t="shared" si="5"/>
        <v>22.93</v>
      </c>
      <c r="V59" s="133">
        <v>4.5599999999999996</v>
      </c>
      <c r="W59" s="133">
        <v>1</v>
      </c>
      <c r="X59" s="133">
        <v>8.32</v>
      </c>
      <c r="Y59" s="137">
        <v>9.0500000000000007</v>
      </c>
      <c r="Z59" s="135">
        <v>4.5</v>
      </c>
      <c r="AA59" s="129"/>
      <c r="AB59" s="129"/>
      <c r="AC59" s="129"/>
      <c r="AD59" s="129"/>
      <c r="AE59" s="129"/>
      <c r="AF59" s="129"/>
      <c r="AG59" s="129"/>
    </row>
    <row r="60" spans="1:33" s="130" customFormat="1" ht="52.5" customHeight="1" x14ac:dyDescent="0.25">
      <c r="A60" s="127">
        <v>51</v>
      </c>
      <c r="B60" s="128" t="s">
        <v>176</v>
      </c>
      <c r="C60" s="135">
        <f t="shared" si="0"/>
        <v>80.53</v>
      </c>
      <c r="D60" s="135">
        <f t="shared" si="1"/>
        <v>75.97</v>
      </c>
      <c r="E60" s="124">
        <f t="shared" si="2"/>
        <v>15.379999999999999</v>
      </c>
      <c r="F60" s="133">
        <v>2</v>
      </c>
      <c r="G60" s="133">
        <v>7</v>
      </c>
      <c r="H60" s="136">
        <v>6.38</v>
      </c>
      <c r="I60" s="123">
        <f t="shared" si="3"/>
        <v>20.499999999999996</v>
      </c>
      <c r="J60" s="133">
        <v>4.5599999999999996</v>
      </c>
      <c r="K60" s="133">
        <v>4</v>
      </c>
      <c r="L60" s="133">
        <v>3</v>
      </c>
      <c r="M60" s="133">
        <v>4.74</v>
      </c>
      <c r="N60" s="133">
        <v>0</v>
      </c>
      <c r="O60" s="133">
        <v>4.2</v>
      </c>
      <c r="P60" s="123">
        <v>6.19</v>
      </c>
      <c r="Q60" s="133">
        <v>6.19</v>
      </c>
      <c r="R60" s="124">
        <f t="shared" si="4"/>
        <v>12.64</v>
      </c>
      <c r="S60" s="133">
        <v>6.64</v>
      </c>
      <c r="T60" s="136">
        <v>6</v>
      </c>
      <c r="U60" s="124">
        <f t="shared" si="5"/>
        <v>21.26</v>
      </c>
      <c r="V60" s="133">
        <v>4.6500000000000004</v>
      </c>
      <c r="W60" s="133">
        <v>0</v>
      </c>
      <c r="X60" s="133">
        <v>7.72</v>
      </c>
      <c r="Y60" s="137">
        <v>8.89</v>
      </c>
      <c r="Z60" s="135">
        <v>4.5599999999999996</v>
      </c>
      <c r="AA60" s="129"/>
      <c r="AB60" s="129"/>
      <c r="AC60" s="129"/>
      <c r="AD60" s="129"/>
      <c r="AE60" s="129"/>
      <c r="AF60" s="129"/>
      <c r="AG60" s="129"/>
    </row>
    <row r="61" spans="1:33" s="130" customFormat="1" ht="52.5" customHeight="1" x14ac:dyDescent="0.25">
      <c r="A61" s="127">
        <v>52</v>
      </c>
      <c r="B61" s="128" t="s">
        <v>177</v>
      </c>
      <c r="C61" s="135">
        <f t="shared" si="0"/>
        <v>80.44</v>
      </c>
      <c r="D61" s="135">
        <f t="shared" si="1"/>
        <v>76.259999999999991</v>
      </c>
      <c r="E61" s="124">
        <f t="shared" si="2"/>
        <v>16.009999999999998</v>
      </c>
      <c r="F61" s="133">
        <v>4</v>
      </c>
      <c r="G61" s="133">
        <v>6</v>
      </c>
      <c r="H61" s="136">
        <v>6.01</v>
      </c>
      <c r="I61" s="123">
        <f t="shared" si="3"/>
        <v>18.98</v>
      </c>
      <c r="J61" s="133">
        <v>4.43</v>
      </c>
      <c r="K61" s="133">
        <v>2</v>
      </c>
      <c r="L61" s="133">
        <v>4</v>
      </c>
      <c r="M61" s="133">
        <v>4.42</v>
      </c>
      <c r="N61" s="133">
        <v>0</v>
      </c>
      <c r="O61" s="133">
        <v>4.13</v>
      </c>
      <c r="P61" s="123">
        <v>6.32</v>
      </c>
      <c r="Q61" s="133">
        <v>6.32</v>
      </c>
      <c r="R61" s="124">
        <f t="shared" si="4"/>
        <v>13.530000000000001</v>
      </c>
      <c r="S61" s="133">
        <v>6.53</v>
      </c>
      <c r="T61" s="136">
        <v>7</v>
      </c>
      <c r="U61" s="124">
        <f t="shared" si="5"/>
        <v>21.42</v>
      </c>
      <c r="V61" s="133">
        <v>4.5</v>
      </c>
      <c r="W61" s="133">
        <v>1</v>
      </c>
      <c r="X61" s="133">
        <v>7.43</v>
      </c>
      <c r="Y61" s="137">
        <v>8.49</v>
      </c>
      <c r="Z61" s="135">
        <v>4.18</v>
      </c>
      <c r="AA61" s="129"/>
      <c r="AB61" s="129"/>
      <c r="AC61" s="129"/>
      <c r="AD61" s="129"/>
      <c r="AE61" s="129"/>
      <c r="AF61" s="129"/>
      <c r="AG61" s="129"/>
    </row>
    <row r="62" spans="1:33" s="130" customFormat="1" ht="52.5" customHeight="1" x14ac:dyDescent="0.25">
      <c r="A62" s="127">
        <v>53</v>
      </c>
      <c r="B62" s="128" t="s">
        <v>178</v>
      </c>
      <c r="C62" s="135">
        <f t="shared" si="0"/>
        <v>77.329999999999984</v>
      </c>
      <c r="D62" s="135">
        <f t="shared" si="1"/>
        <v>72.759999999999991</v>
      </c>
      <c r="E62" s="124">
        <f t="shared" si="2"/>
        <v>15.43</v>
      </c>
      <c r="F62" s="133">
        <v>3</v>
      </c>
      <c r="G62" s="133">
        <v>6</v>
      </c>
      <c r="H62" s="136">
        <v>6.43</v>
      </c>
      <c r="I62" s="123">
        <f t="shared" si="3"/>
        <v>15.91</v>
      </c>
      <c r="J62" s="133">
        <v>4.75</v>
      </c>
      <c r="K62" s="133">
        <v>2.5</v>
      </c>
      <c r="L62" s="133">
        <v>2</v>
      </c>
      <c r="M62" s="133">
        <v>4.6399999999999997</v>
      </c>
      <c r="N62" s="133">
        <v>0</v>
      </c>
      <c r="O62" s="133">
        <v>2.02</v>
      </c>
      <c r="P62" s="123">
        <v>6.64</v>
      </c>
      <c r="Q62" s="133">
        <v>6.64</v>
      </c>
      <c r="R62" s="124">
        <f t="shared" si="4"/>
        <v>11.83</v>
      </c>
      <c r="S62" s="133">
        <v>6.83</v>
      </c>
      <c r="T62" s="136">
        <v>5</v>
      </c>
      <c r="U62" s="124">
        <f t="shared" si="5"/>
        <v>22.95</v>
      </c>
      <c r="V62" s="133">
        <v>4.68</v>
      </c>
      <c r="W62" s="133">
        <v>1</v>
      </c>
      <c r="X62" s="133">
        <v>8.26</v>
      </c>
      <c r="Y62" s="137">
        <v>9.01</v>
      </c>
      <c r="Z62" s="135">
        <v>4.57</v>
      </c>
      <c r="AA62" s="129"/>
      <c r="AB62" s="129"/>
      <c r="AC62" s="129"/>
      <c r="AD62" s="129"/>
      <c r="AE62" s="129"/>
      <c r="AF62" s="129"/>
      <c r="AG62" s="129"/>
    </row>
    <row r="63" spans="1:33" s="130" customFormat="1" ht="52.5" customHeight="1" x14ac:dyDescent="0.25">
      <c r="A63" s="127">
        <v>54</v>
      </c>
      <c r="B63" s="128" t="s">
        <v>179</v>
      </c>
      <c r="C63" s="135">
        <f t="shared" si="0"/>
        <v>80.789999999999992</v>
      </c>
      <c r="D63" s="135">
        <f t="shared" si="1"/>
        <v>76.55</v>
      </c>
      <c r="E63" s="124">
        <f t="shared" si="2"/>
        <v>16.16</v>
      </c>
      <c r="F63" s="133">
        <v>3</v>
      </c>
      <c r="G63" s="133">
        <v>7</v>
      </c>
      <c r="H63" s="136">
        <v>6.16</v>
      </c>
      <c r="I63" s="123">
        <f t="shared" si="3"/>
        <v>21.159999999999997</v>
      </c>
      <c r="J63" s="133">
        <v>4.2699999999999996</v>
      </c>
      <c r="K63" s="133">
        <v>4</v>
      </c>
      <c r="L63" s="133">
        <v>3</v>
      </c>
      <c r="M63" s="133">
        <v>4.49</v>
      </c>
      <c r="N63" s="133">
        <v>1</v>
      </c>
      <c r="O63" s="133">
        <v>4.4000000000000004</v>
      </c>
      <c r="P63" s="123">
        <v>6.2</v>
      </c>
      <c r="Q63" s="133">
        <v>6.2</v>
      </c>
      <c r="R63" s="124">
        <f t="shared" si="4"/>
        <v>11.190000000000001</v>
      </c>
      <c r="S63" s="133">
        <v>6.19</v>
      </c>
      <c r="T63" s="136">
        <v>5</v>
      </c>
      <c r="U63" s="124">
        <f t="shared" si="5"/>
        <v>21.840000000000003</v>
      </c>
      <c r="V63" s="133">
        <v>4.4400000000000004</v>
      </c>
      <c r="W63" s="133">
        <v>1</v>
      </c>
      <c r="X63" s="133">
        <v>7.77</v>
      </c>
      <c r="Y63" s="137">
        <v>8.6300000000000008</v>
      </c>
      <c r="Z63" s="135">
        <v>4.24</v>
      </c>
      <c r="AA63" s="129"/>
      <c r="AB63" s="129"/>
      <c r="AC63" s="129"/>
      <c r="AD63" s="129"/>
      <c r="AE63" s="129"/>
      <c r="AF63" s="129"/>
      <c r="AG63" s="129"/>
    </row>
    <row r="64" spans="1:33" s="130" customFormat="1" ht="52.5" customHeight="1" x14ac:dyDescent="0.25">
      <c r="A64" s="127">
        <v>55</v>
      </c>
      <c r="B64" s="128" t="s">
        <v>180</v>
      </c>
      <c r="C64" s="135">
        <f t="shared" si="0"/>
        <v>80.459999999999994</v>
      </c>
      <c r="D64" s="135">
        <f t="shared" si="1"/>
        <v>76.72</v>
      </c>
      <c r="E64" s="124">
        <f t="shared" si="2"/>
        <v>18.36</v>
      </c>
      <c r="F64" s="133">
        <v>5</v>
      </c>
      <c r="G64" s="133">
        <v>7</v>
      </c>
      <c r="H64" s="136">
        <v>6.36</v>
      </c>
      <c r="I64" s="123">
        <f t="shared" si="3"/>
        <v>17.690000000000001</v>
      </c>
      <c r="J64" s="133">
        <v>4.25</v>
      </c>
      <c r="K64" s="133">
        <v>3</v>
      </c>
      <c r="L64" s="133">
        <v>2</v>
      </c>
      <c r="M64" s="133">
        <v>4.57</v>
      </c>
      <c r="N64" s="133">
        <v>0</v>
      </c>
      <c r="O64" s="133">
        <v>3.87</v>
      </c>
      <c r="P64" s="123">
        <v>6.39</v>
      </c>
      <c r="Q64" s="133">
        <v>6.39</v>
      </c>
      <c r="R64" s="124">
        <f t="shared" si="4"/>
        <v>12.59</v>
      </c>
      <c r="S64" s="133">
        <v>6.59</v>
      </c>
      <c r="T64" s="136">
        <v>6</v>
      </c>
      <c r="U64" s="124">
        <f t="shared" si="5"/>
        <v>21.689999999999998</v>
      </c>
      <c r="V64" s="133">
        <v>4.78</v>
      </c>
      <c r="W64" s="133">
        <v>0</v>
      </c>
      <c r="X64" s="133">
        <v>7.83</v>
      </c>
      <c r="Y64" s="137">
        <v>9.08</v>
      </c>
      <c r="Z64" s="135">
        <v>3.74</v>
      </c>
      <c r="AA64" s="129"/>
      <c r="AB64" s="129"/>
      <c r="AC64" s="129"/>
      <c r="AD64" s="129"/>
      <c r="AE64" s="129"/>
      <c r="AF64" s="129"/>
      <c r="AG64" s="129"/>
    </row>
    <row r="65" spans="1:33" s="130" customFormat="1" ht="52.5" customHeight="1" x14ac:dyDescent="0.25">
      <c r="A65" s="127">
        <v>56</v>
      </c>
      <c r="B65" s="128" t="s">
        <v>181</v>
      </c>
      <c r="C65" s="135">
        <f t="shared" si="0"/>
        <v>80.720000000000013</v>
      </c>
      <c r="D65" s="135">
        <f t="shared" si="1"/>
        <v>77.180000000000007</v>
      </c>
      <c r="E65" s="124">
        <f t="shared" si="2"/>
        <v>18.54</v>
      </c>
      <c r="F65" s="133">
        <v>5</v>
      </c>
      <c r="G65" s="133">
        <v>7</v>
      </c>
      <c r="H65" s="136">
        <v>6.54</v>
      </c>
      <c r="I65" s="123">
        <f t="shared" si="3"/>
        <v>18.05</v>
      </c>
      <c r="J65" s="133">
        <v>4.58</v>
      </c>
      <c r="K65" s="133">
        <v>4</v>
      </c>
      <c r="L65" s="133">
        <v>2</v>
      </c>
      <c r="M65" s="133">
        <v>4.12</v>
      </c>
      <c r="N65" s="133">
        <v>0</v>
      </c>
      <c r="O65" s="133">
        <v>3.35</v>
      </c>
      <c r="P65" s="123">
        <v>6.29</v>
      </c>
      <c r="Q65" s="133">
        <v>6.29</v>
      </c>
      <c r="R65" s="124">
        <f t="shared" si="4"/>
        <v>12.620000000000001</v>
      </c>
      <c r="S65" s="133">
        <v>6.62</v>
      </c>
      <c r="T65" s="136">
        <v>6</v>
      </c>
      <c r="U65" s="124">
        <f t="shared" si="5"/>
        <v>21.68</v>
      </c>
      <c r="V65" s="133">
        <v>4.66</v>
      </c>
      <c r="W65" s="133">
        <v>0</v>
      </c>
      <c r="X65" s="133">
        <v>7.76</v>
      </c>
      <c r="Y65" s="137">
        <v>9.26</v>
      </c>
      <c r="Z65" s="135">
        <v>3.54</v>
      </c>
      <c r="AA65" s="129"/>
      <c r="AB65" s="129"/>
      <c r="AC65" s="129"/>
      <c r="AD65" s="129"/>
      <c r="AE65" s="129"/>
      <c r="AF65" s="129"/>
      <c r="AG65" s="129"/>
    </row>
    <row r="66" spans="1:33" s="130" customFormat="1" ht="52.5" customHeight="1" x14ac:dyDescent="0.25">
      <c r="A66" s="127">
        <v>57</v>
      </c>
      <c r="B66" s="128" t="s">
        <v>89</v>
      </c>
      <c r="C66" s="135">
        <f t="shared" si="0"/>
        <v>84.94</v>
      </c>
      <c r="D66" s="135">
        <f t="shared" si="1"/>
        <v>81.91</v>
      </c>
      <c r="E66" s="124">
        <f t="shared" si="2"/>
        <v>18.3</v>
      </c>
      <c r="F66" s="133">
        <v>5</v>
      </c>
      <c r="G66" s="133">
        <v>7</v>
      </c>
      <c r="H66" s="136">
        <v>6.3</v>
      </c>
      <c r="I66" s="123">
        <f t="shared" si="3"/>
        <v>20.12</v>
      </c>
      <c r="J66" s="133">
        <v>4.51</v>
      </c>
      <c r="K66" s="133">
        <v>4</v>
      </c>
      <c r="L66" s="133">
        <v>3</v>
      </c>
      <c r="M66" s="133">
        <v>4.59</v>
      </c>
      <c r="N66" s="133">
        <v>0</v>
      </c>
      <c r="O66" s="133">
        <v>4.0199999999999996</v>
      </c>
      <c r="P66" s="123">
        <v>6.16</v>
      </c>
      <c r="Q66" s="133">
        <v>6.16</v>
      </c>
      <c r="R66" s="124">
        <f t="shared" si="4"/>
        <v>13.64</v>
      </c>
      <c r="S66" s="133">
        <v>6.64</v>
      </c>
      <c r="T66" s="136">
        <v>7</v>
      </c>
      <c r="U66" s="124">
        <f t="shared" si="5"/>
        <v>23.69</v>
      </c>
      <c r="V66" s="133">
        <v>4.63</v>
      </c>
      <c r="W66" s="133">
        <v>2</v>
      </c>
      <c r="X66" s="133">
        <v>7.83</v>
      </c>
      <c r="Y66" s="137">
        <v>9.23</v>
      </c>
      <c r="Z66" s="135">
        <v>3.03</v>
      </c>
      <c r="AA66" s="129"/>
      <c r="AB66" s="129"/>
      <c r="AC66" s="129"/>
      <c r="AD66" s="129"/>
      <c r="AE66" s="129"/>
      <c r="AF66" s="129"/>
      <c r="AG66" s="129"/>
    </row>
    <row r="67" spans="1:33" s="131" customFormat="1" ht="52.5" customHeight="1" x14ac:dyDescent="0.25">
      <c r="A67" s="127">
        <v>58</v>
      </c>
      <c r="B67" s="128" t="s">
        <v>182</v>
      </c>
      <c r="C67" s="135">
        <f t="shared" si="0"/>
        <v>85.1</v>
      </c>
      <c r="D67" s="135">
        <f t="shared" si="1"/>
        <v>83.96</v>
      </c>
      <c r="E67" s="124">
        <f t="shared" si="2"/>
        <v>18.95</v>
      </c>
      <c r="F67" s="133">
        <v>5</v>
      </c>
      <c r="G67" s="133">
        <v>7</v>
      </c>
      <c r="H67" s="136">
        <v>6.95</v>
      </c>
      <c r="I67" s="123">
        <f t="shared" si="3"/>
        <v>18.279999999999998</v>
      </c>
      <c r="J67" s="133">
        <v>4.25</v>
      </c>
      <c r="K67" s="133">
        <v>4</v>
      </c>
      <c r="L67" s="133">
        <v>4</v>
      </c>
      <c r="M67" s="133">
        <v>4.9000000000000004</v>
      </c>
      <c r="N67" s="133">
        <v>0</v>
      </c>
      <c r="O67" s="133">
        <v>1.1299999999999999</v>
      </c>
      <c r="P67" s="123">
        <v>6.94</v>
      </c>
      <c r="Q67" s="133">
        <v>6.94</v>
      </c>
      <c r="R67" s="124">
        <f t="shared" si="4"/>
        <v>13.98</v>
      </c>
      <c r="S67" s="133">
        <v>6.98</v>
      </c>
      <c r="T67" s="136">
        <v>7</v>
      </c>
      <c r="U67" s="124">
        <f t="shared" si="5"/>
        <v>25.81</v>
      </c>
      <c r="V67" s="133">
        <v>4.95</v>
      </c>
      <c r="W67" s="133">
        <v>2</v>
      </c>
      <c r="X67" s="133">
        <v>8.93</v>
      </c>
      <c r="Y67" s="137">
        <v>9.93</v>
      </c>
      <c r="Z67" s="135">
        <v>1.1399999999999999</v>
      </c>
      <c r="AA67" s="129"/>
      <c r="AB67" s="129"/>
      <c r="AC67" s="129"/>
      <c r="AD67" s="129"/>
      <c r="AE67" s="129"/>
      <c r="AF67" s="129"/>
      <c r="AG67" s="129"/>
    </row>
    <row r="68" spans="1:33" s="131" customFormat="1" ht="52.5" customHeight="1" x14ac:dyDescent="0.25">
      <c r="A68" s="127">
        <v>59</v>
      </c>
      <c r="B68" s="128" t="s">
        <v>183</v>
      </c>
      <c r="C68" s="135">
        <f t="shared" si="0"/>
        <v>60.05</v>
      </c>
      <c r="D68" s="135">
        <f t="shared" si="1"/>
        <v>57.87</v>
      </c>
      <c r="E68" s="124">
        <f t="shared" si="2"/>
        <v>13.42</v>
      </c>
      <c r="F68" s="133">
        <v>2</v>
      </c>
      <c r="G68" s="133">
        <v>7</v>
      </c>
      <c r="H68" s="136">
        <v>4.42</v>
      </c>
      <c r="I68" s="123">
        <f t="shared" si="3"/>
        <v>14.96</v>
      </c>
      <c r="J68" s="133">
        <v>3.09</v>
      </c>
      <c r="K68" s="133">
        <v>4</v>
      </c>
      <c r="L68" s="133">
        <v>3</v>
      </c>
      <c r="M68" s="133">
        <v>3.25</v>
      </c>
      <c r="N68" s="133">
        <v>0</v>
      </c>
      <c r="O68" s="133">
        <v>1.62</v>
      </c>
      <c r="P68" s="123">
        <v>4.12</v>
      </c>
      <c r="Q68" s="133">
        <v>4.12</v>
      </c>
      <c r="R68" s="124">
        <f t="shared" si="4"/>
        <v>9.8000000000000007</v>
      </c>
      <c r="S68" s="133">
        <v>4.8</v>
      </c>
      <c r="T68" s="136">
        <v>5</v>
      </c>
      <c r="U68" s="124">
        <f t="shared" si="5"/>
        <v>15.569999999999999</v>
      </c>
      <c r="V68" s="133">
        <v>3.95</v>
      </c>
      <c r="W68" s="133">
        <v>2</v>
      </c>
      <c r="X68" s="133">
        <v>4.2699999999999996</v>
      </c>
      <c r="Y68" s="137">
        <v>5.35</v>
      </c>
      <c r="Z68" s="135">
        <v>2.1800000000000002</v>
      </c>
      <c r="AA68" s="129"/>
      <c r="AB68" s="129"/>
      <c r="AC68" s="129"/>
      <c r="AD68" s="129"/>
      <c r="AE68" s="129"/>
      <c r="AF68" s="129"/>
      <c r="AG68" s="129"/>
    </row>
    <row r="69" spans="1:33" s="131" customFormat="1" ht="52.5" customHeight="1" x14ac:dyDescent="0.25">
      <c r="A69" s="127">
        <v>60</v>
      </c>
      <c r="B69" s="132" t="s">
        <v>184</v>
      </c>
      <c r="C69" s="135">
        <f t="shared" si="0"/>
        <v>76.17</v>
      </c>
      <c r="D69" s="135">
        <f t="shared" si="1"/>
        <v>72.650000000000006</v>
      </c>
      <c r="E69" s="124">
        <f t="shared" si="2"/>
        <v>12.02</v>
      </c>
      <c r="F69" s="134">
        <v>2</v>
      </c>
      <c r="G69" s="134">
        <v>4</v>
      </c>
      <c r="H69" s="139">
        <v>6.02</v>
      </c>
      <c r="I69" s="123">
        <f t="shared" si="3"/>
        <v>19.14</v>
      </c>
      <c r="J69" s="134">
        <v>4.8899999999999997</v>
      </c>
      <c r="K69" s="134">
        <v>3</v>
      </c>
      <c r="L69" s="134">
        <v>3</v>
      </c>
      <c r="M69" s="134">
        <v>4.9000000000000004</v>
      </c>
      <c r="N69" s="134">
        <v>0</v>
      </c>
      <c r="O69" s="134">
        <v>3.35</v>
      </c>
      <c r="P69" s="140">
        <v>5.89</v>
      </c>
      <c r="Q69" s="134">
        <v>5.89</v>
      </c>
      <c r="R69" s="124">
        <f t="shared" si="4"/>
        <v>13.33</v>
      </c>
      <c r="S69" s="134">
        <v>6.33</v>
      </c>
      <c r="T69" s="139">
        <v>7</v>
      </c>
      <c r="U69" s="124">
        <f t="shared" si="5"/>
        <v>22.270000000000003</v>
      </c>
      <c r="V69" s="134">
        <v>4.4400000000000004</v>
      </c>
      <c r="W69" s="134">
        <v>2</v>
      </c>
      <c r="X69" s="134">
        <v>6.75</v>
      </c>
      <c r="Y69" s="141">
        <v>9.08</v>
      </c>
      <c r="Z69" s="138">
        <v>3.52</v>
      </c>
      <c r="AA69" s="129"/>
      <c r="AB69" s="129"/>
      <c r="AC69" s="129"/>
      <c r="AD69" s="129"/>
      <c r="AE69" s="129"/>
      <c r="AF69" s="129"/>
      <c r="AG69" s="129"/>
    </row>
    <row r="70" spans="1:33" s="130" customFormat="1" ht="52.5" customHeight="1" x14ac:dyDescent="0.25">
      <c r="A70" s="127">
        <v>61</v>
      </c>
      <c r="B70" s="128" t="s">
        <v>185</v>
      </c>
      <c r="C70" s="135">
        <f t="shared" si="0"/>
        <v>71.709999999999994</v>
      </c>
      <c r="D70" s="135">
        <f t="shared" si="1"/>
        <v>67.25</v>
      </c>
      <c r="E70" s="124">
        <f t="shared" si="2"/>
        <v>14.629999999999999</v>
      </c>
      <c r="F70" s="133">
        <v>4</v>
      </c>
      <c r="G70" s="133">
        <v>5</v>
      </c>
      <c r="H70" s="136">
        <v>5.63</v>
      </c>
      <c r="I70" s="123">
        <f t="shared" si="3"/>
        <v>16.830000000000002</v>
      </c>
      <c r="J70" s="133">
        <v>4.4400000000000004</v>
      </c>
      <c r="K70" s="133">
        <v>2.5</v>
      </c>
      <c r="L70" s="133">
        <v>2</v>
      </c>
      <c r="M70" s="133">
        <v>4.37</v>
      </c>
      <c r="N70" s="133">
        <v>0</v>
      </c>
      <c r="O70" s="133">
        <v>3.52</v>
      </c>
      <c r="P70" s="123">
        <v>5.72</v>
      </c>
      <c r="Q70" s="133">
        <v>5.72</v>
      </c>
      <c r="R70" s="124">
        <f t="shared" si="4"/>
        <v>9.74</v>
      </c>
      <c r="S70" s="133">
        <v>5.74</v>
      </c>
      <c r="T70" s="136">
        <v>4</v>
      </c>
      <c r="U70" s="124">
        <f t="shared" si="5"/>
        <v>20.329999999999998</v>
      </c>
      <c r="V70" s="133">
        <v>4.63</v>
      </c>
      <c r="W70" s="133">
        <v>1</v>
      </c>
      <c r="X70" s="133">
        <v>6.69</v>
      </c>
      <c r="Y70" s="137">
        <v>8.01</v>
      </c>
      <c r="Z70" s="135">
        <v>4.46</v>
      </c>
      <c r="AA70" s="129"/>
      <c r="AB70" s="129"/>
      <c r="AC70" s="129"/>
      <c r="AD70" s="129"/>
      <c r="AE70" s="129"/>
      <c r="AF70" s="129"/>
      <c r="AG70" s="129"/>
    </row>
    <row r="71" spans="1:33" s="130" customFormat="1" ht="52.5" customHeight="1" x14ac:dyDescent="0.25">
      <c r="A71" s="127">
        <v>62</v>
      </c>
      <c r="B71" s="128" t="s">
        <v>186</v>
      </c>
      <c r="C71" s="135">
        <f t="shared" si="0"/>
        <v>83.43</v>
      </c>
      <c r="D71" s="135">
        <f t="shared" si="1"/>
        <v>78.62</v>
      </c>
      <c r="E71" s="124">
        <f t="shared" si="2"/>
        <v>13.84</v>
      </c>
      <c r="F71" s="133">
        <v>3</v>
      </c>
      <c r="G71" s="133">
        <v>4</v>
      </c>
      <c r="H71" s="136">
        <v>6.84</v>
      </c>
      <c r="I71" s="123">
        <f t="shared" si="3"/>
        <v>21.61</v>
      </c>
      <c r="J71" s="133">
        <v>4.95</v>
      </c>
      <c r="K71" s="133">
        <v>4</v>
      </c>
      <c r="L71" s="133">
        <v>3</v>
      </c>
      <c r="M71" s="133">
        <v>4.9000000000000004</v>
      </c>
      <c r="N71" s="133">
        <v>0</v>
      </c>
      <c r="O71" s="133">
        <v>4.76</v>
      </c>
      <c r="P71" s="123">
        <v>6.83</v>
      </c>
      <c r="Q71" s="133">
        <v>6.83</v>
      </c>
      <c r="R71" s="124">
        <f t="shared" si="4"/>
        <v>10.92</v>
      </c>
      <c r="S71" s="133">
        <v>6.92</v>
      </c>
      <c r="T71" s="136">
        <v>4</v>
      </c>
      <c r="U71" s="124">
        <f t="shared" si="5"/>
        <v>25.42</v>
      </c>
      <c r="V71" s="133">
        <v>4.93</v>
      </c>
      <c r="W71" s="133">
        <v>2</v>
      </c>
      <c r="X71" s="133">
        <v>8.68</v>
      </c>
      <c r="Y71" s="137">
        <v>9.81</v>
      </c>
      <c r="Z71" s="135">
        <v>4.8099999999999996</v>
      </c>
      <c r="AA71" s="129"/>
      <c r="AB71" s="129"/>
      <c r="AC71" s="129"/>
      <c r="AD71" s="129"/>
      <c r="AE71" s="129"/>
      <c r="AF71" s="129"/>
      <c r="AG71" s="129"/>
    </row>
    <row r="72" spans="1:33" s="130" customFormat="1" ht="52.5" customHeight="1" x14ac:dyDescent="0.25">
      <c r="A72" s="127">
        <v>63</v>
      </c>
      <c r="B72" s="128" t="s">
        <v>187</v>
      </c>
      <c r="C72" s="135">
        <f t="shared" si="0"/>
        <v>73.08</v>
      </c>
      <c r="D72" s="135">
        <f t="shared" si="1"/>
        <v>69.25</v>
      </c>
      <c r="E72" s="124">
        <f t="shared" si="2"/>
        <v>9.98</v>
      </c>
      <c r="F72" s="133">
        <v>3</v>
      </c>
      <c r="G72" s="133">
        <v>1</v>
      </c>
      <c r="H72" s="136">
        <v>5.98</v>
      </c>
      <c r="I72" s="123">
        <f t="shared" si="3"/>
        <v>19.63</v>
      </c>
      <c r="J72" s="133">
        <v>4.8</v>
      </c>
      <c r="K72" s="133">
        <v>3</v>
      </c>
      <c r="L72" s="133">
        <v>2</v>
      </c>
      <c r="M72" s="133">
        <v>4.38</v>
      </c>
      <c r="N72" s="133">
        <v>1</v>
      </c>
      <c r="O72" s="133">
        <v>4.45</v>
      </c>
      <c r="P72" s="123">
        <v>6.64</v>
      </c>
      <c r="Q72" s="133">
        <v>6.64</v>
      </c>
      <c r="R72" s="124">
        <f t="shared" si="4"/>
        <v>12.690000000000001</v>
      </c>
      <c r="S72" s="133">
        <v>6.69</v>
      </c>
      <c r="T72" s="136">
        <v>6</v>
      </c>
      <c r="U72" s="124">
        <f t="shared" si="5"/>
        <v>20.310000000000002</v>
      </c>
      <c r="V72" s="133">
        <v>4.8</v>
      </c>
      <c r="W72" s="133">
        <v>0</v>
      </c>
      <c r="X72" s="133">
        <v>7.03</v>
      </c>
      <c r="Y72" s="137">
        <v>8.48</v>
      </c>
      <c r="Z72" s="135">
        <v>3.83</v>
      </c>
      <c r="AA72" s="129"/>
      <c r="AB72" s="129"/>
      <c r="AC72" s="129"/>
      <c r="AD72" s="129"/>
      <c r="AE72" s="129"/>
      <c r="AF72" s="129"/>
      <c r="AG72" s="129"/>
    </row>
    <row r="73" spans="1:33" s="130" customFormat="1" ht="52.5" customHeight="1" x14ac:dyDescent="0.25">
      <c r="A73" s="127">
        <v>64</v>
      </c>
      <c r="B73" s="128" t="s">
        <v>188</v>
      </c>
      <c r="C73" s="135">
        <f t="shared" si="0"/>
        <v>80.539999999999992</v>
      </c>
      <c r="D73" s="135">
        <f t="shared" si="1"/>
        <v>75.63</v>
      </c>
      <c r="E73" s="124">
        <f t="shared" si="2"/>
        <v>15.83</v>
      </c>
      <c r="F73" s="133">
        <v>3</v>
      </c>
      <c r="G73" s="133">
        <v>6</v>
      </c>
      <c r="H73" s="136">
        <v>6.83</v>
      </c>
      <c r="I73" s="123">
        <f t="shared" si="3"/>
        <v>20.39</v>
      </c>
      <c r="J73" s="133">
        <v>4.92</v>
      </c>
      <c r="K73" s="133">
        <v>3.5</v>
      </c>
      <c r="L73" s="133">
        <v>3</v>
      </c>
      <c r="M73" s="133">
        <v>4.93</v>
      </c>
      <c r="N73" s="133">
        <v>0</v>
      </c>
      <c r="O73" s="133">
        <v>4.04</v>
      </c>
      <c r="P73" s="123">
        <v>6.87</v>
      </c>
      <c r="Q73" s="133">
        <v>6.87</v>
      </c>
      <c r="R73" s="124">
        <f t="shared" si="4"/>
        <v>10.9</v>
      </c>
      <c r="S73" s="133">
        <v>6.9</v>
      </c>
      <c r="T73" s="136">
        <v>4</v>
      </c>
      <c r="U73" s="124">
        <f t="shared" si="5"/>
        <v>21.64</v>
      </c>
      <c r="V73" s="133">
        <v>4.91</v>
      </c>
      <c r="W73" s="133">
        <v>0</v>
      </c>
      <c r="X73" s="133">
        <v>7.85</v>
      </c>
      <c r="Y73" s="137">
        <v>8.8800000000000008</v>
      </c>
      <c r="Z73" s="135">
        <v>4.91</v>
      </c>
      <c r="AA73" s="129"/>
      <c r="AB73" s="129"/>
      <c r="AC73" s="129"/>
      <c r="AD73" s="129"/>
      <c r="AE73" s="129"/>
      <c r="AF73" s="129"/>
      <c r="AG73" s="129"/>
    </row>
    <row r="74" spans="1:33" s="130" customFormat="1" ht="52.5" customHeight="1" x14ac:dyDescent="0.25">
      <c r="A74" s="127">
        <v>65</v>
      </c>
      <c r="B74" s="128" t="s">
        <v>189</v>
      </c>
      <c r="C74" s="135">
        <f t="shared" si="0"/>
        <v>86.05</v>
      </c>
      <c r="D74" s="135">
        <f t="shared" si="1"/>
        <v>81.08</v>
      </c>
      <c r="E74" s="124">
        <f t="shared" si="2"/>
        <v>14.92</v>
      </c>
      <c r="F74" s="133">
        <v>3</v>
      </c>
      <c r="G74" s="133">
        <v>5</v>
      </c>
      <c r="H74" s="136">
        <v>6.92</v>
      </c>
      <c r="I74" s="123">
        <f t="shared" si="3"/>
        <v>20.56</v>
      </c>
      <c r="J74" s="133">
        <v>4.9800000000000004</v>
      </c>
      <c r="K74" s="133">
        <v>4</v>
      </c>
      <c r="L74" s="133">
        <v>2</v>
      </c>
      <c r="M74" s="133">
        <v>4.97</v>
      </c>
      <c r="N74" s="133">
        <v>0</v>
      </c>
      <c r="O74" s="133">
        <v>4.6100000000000003</v>
      </c>
      <c r="P74" s="123">
        <v>6.95</v>
      </c>
      <c r="Q74" s="133">
        <v>6.95</v>
      </c>
      <c r="R74" s="124">
        <f t="shared" si="4"/>
        <v>13.969999999999999</v>
      </c>
      <c r="S74" s="133">
        <v>6.97</v>
      </c>
      <c r="T74" s="136">
        <v>7</v>
      </c>
      <c r="U74" s="124">
        <f t="shared" si="5"/>
        <v>24.68</v>
      </c>
      <c r="V74" s="133">
        <v>4.96</v>
      </c>
      <c r="W74" s="133">
        <v>1</v>
      </c>
      <c r="X74" s="133">
        <v>8.85</v>
      </c>
      <c r="Y74" s="137">
        <v>9.8699999999999992</v>
      </c>
      <c r="Z74" s="135">
        <v>4.97</v>
      </c>
      <c r="AA74" s="129"/>
      <c r="AB74" s="129"/>
      <c r="AC74" s="129"/>
      <c r="AD74" s="129"/>
      <c r="AE74" s="129"/>
      <c r="AF74" s="129"/>
      <c r="AG74" s="129"/>
    </row>
    <row r="75" spans="1:33" s="130" customFormat="1" ht="52.5" customHeight="1" x14ac:dyDescent="0.25">
      <c r="A75" s="127">
        <v>66</v>
      </c>
      <c r="B75" s="128" t="s">
        <v>190</v>
      </c>
      <c r="C75" s="135">
        <f t="shared" ref="C75:C138" si="6">SUM(E75,I75,P75,R75,U75,Z75)</f>
        <v>84.360000000000014</v>
      </c>
      <c r="D75" s="135">
        <f t="shared" ref="D75:D138" si="7">SUM(E75,I75,P75,R75,U75)</f>
        <v>79.52000000000001</v>
      </c>
      <c r="E75" s="124">
        <f t="shared" ref="E75:E138" si="8">SUM(F75:H75)</f>
        <v>14.690000000000001</v>
      </c>
      <c r="F75" s="133">
        <v>4</v>
      </c>
      <c r="G75" s="133">
        <v>4</v>
      </c>
      <c r="H75" s="136">
        <v>6.69</v>
      </c>
      <c r="I75" s="123">
        <f t="shared" ref="I75:I138" si="9">SUM(J75:O75)</f>
        <v>21.79</v>
      </c>
      <c r="J75" s="133">
        <v>4.9800000000000004</v>
      </c>
      <c r="K75" s="133">
        <v>3</v>
      </c>
      <c r="L75" s="133">
        <v>3</v>
      </c>
      <c r="M75" s="133">
        <v>4.95</v>
      </c>
      <c r="N75" s="133">
        <v>1</v>
      </c>
      <c r="O75" s="133">
        <v>4.8600000000000003</v>
      </c>
      <c r="P75" s="123">
        <v>6.68</v>
      </c>
      <c r="Q75" s="133">
        <v>6.68</v>
      </c>
      <c r="R75" s="124">
        <f t="shared" ref="R75:R138" si="10">SUM(S75:T75)</f>
        <v>13.74</v>
      </c>
      <c r="S75" s="133">
        <v>6.74</v>
      </c>
      <c r="T75" s="136">
        <v>7</v>
      </c>
      <c r="U75" s="124">
        <f t="shared" ref="U75:U138" si="11">SUM(V75:Y75)</f>
        <v>22.62</v>
      </c>
      <c r="V75" s="133">
        <v>4.87</v>
      </c>
      <c r="W75" s="133">
        <v>0</v>
      </c>
      <c r="X75" s="133">
        <v>8.32</v>
      </c>
      <c r="Y75" s="137">
        <v>9.43</v>
      </c>
      <c r="Z75" s="135">
        <v>4.84</v>
      </c>
      <c r="AA75" s="129"/>
      <c r="AB75" s="129"/>
      <c r="AC75" s="129"/>
      <c r="AD75" s="129"/>
      <c r="AE75" s="129"/>
      <c r="AF75" s="129"/>
      <c r="AG75" s="129"/>
    </row>
    <row r="76" spans="1:33" s="130" customFormat="1" ht="52.5" customHeight="1" x14ac:dyDescent="0.25">
      <c r="A76" s="127">
        <v>67</v>
      </c>
      <c r="B76" s="128" t="s">
        <v>191</v>
      </c>
      <c r="C76" s="135">
        <f t="shared" si="6"/>
        <v>84.17</v>
      </c>
      <c r="D76" s="135">
        <f t="shared" si="7"/>
        <v>79.27</v>
      </c>
      <c r="E76" s="124">
        <f t="shared" si="8"/>
        <v>18.04</v>
      </c>
      <c r="F76" s="133">
        <v>5</v>
      </c>
      <c r="G76" s="133">
        <v>7</v>
      </c>
      <c r="H76" s="136">
        <v>6.04</v>
      </c>
      <c r="I76" s="123">
        <f t="shared" si="9"/>
        <v>20.730000000000004</v>
      </c>
      <c r="J76" s="133">
        <v>4.9400000000000004</v>
      </c>
      <c r="K76" s="133">
        <v>4</v>
      </c>
      <c r="L76" s="133">
        <v>2</v>
      </c>
      <c r="M76" s="133">
        <v>4.96</v>
      </c>
      <c r="N76" s="133">
        <v>0</v>
      </c>
      <c r="O76" s="133">
        <v>4.83</v>
      </c>
      <c r="P76" s="123">
        <v>6.83</v>
      </c>
      <c r="Q76" s="133">
        <v>6.83</v>
      </c>
      <c r="R76" s="124">
        <f t="shared" si="10"/>
        <v>11.870000000000001</v>
      </c>
      <c r="S76" s="133">
        <v>6.87</v>
      </c>
      <c r="T76" s="136">
        <v>5</v>
      </c>
      <c r="U76" s="124">
        <f t="shared" si="11"/>
        <v>21.8</v>
      </c>
      <c r="V76" s="133">
        <v>4.93</v>
      </c>
      <c r="W76" s="133">
        <v>0</v>
      </c>
      <c r="X76" s="133">
        <v>7.74</v>
      </c>
      <c r="Y76" s="137">
        <v>9.1300000000000008</v>
      </c>
      <c r="Z76" s="135">
        <v>4.9000000000000004</v>
      </c>
      <c r="AA76" s="129"/>
      <c r="AB76" s="129"/>
      <c r="AC76" s="129"/>
      <c r="AD76" s="129"/>
      <c r="AE76" s="129"/>
      <c r="AF76" s="129"/>
      <c r="AG76" s="129"/>
    </row>
    <row r="77" spans="1:33" s="130" customFormat="1" ht="52.5" customHeight="1" x14ac:dyDescent="0.25">
      <c r="A77" s="127">
        <v>68</v>
      </c>
      <c r="B77" s="128" t="s">
        <v>192</v>
      </c>
      <c r="C77" s="135">
        <f t="shared" si="6"/>
        <v>67.290000000000006</v>
      </c>
      <c r="D77" s="135">
        <f t="shared" si="7"/>
        <v>63.350000000000009</v>
      </c>
      <c r="E77" s="124">
        <f t="shared" si="8"/>
        <v>10.11</v>
      </c>
      <c r="F77" s="133">
        <v>3</v>
      </c>
      <c r="G77" s="133">
        <v>1</v>
      </c>
      <c r="H77" s="136">
        <v>6.11</v>
      </c>
      <c r="I77" s="123">
        <f t="shared" si="9"/>
        <v>16.170000000000002</v>
      </c>
      <c r="J77" s="133">
        <v>4.08</v>
      </c>
      <c r="K77" s="133">
        <v>3</v>
      </c>
      <c r="L77" s="133">
        <v>2</v>
      </c>
      <c r="M77" s="133">
        <v>4.43</v>
      </c>
      <c r="N77" s="133">
        <v>0</v>
      </c>
      <c r="O77" s="133">
        <v>2.66</v>
      </c>
      <c r="P77" s="123">
        <v>5.98</v>
      </c>
      <c r="Q77" s="133">
        <v>5.98</v>
      </c>
      <c r="R77" s="124">
        <f t="shared" si="10"/>
        <v>10.29</v>
      </c>
      <c r="S77" s="133">
        <v>6.29</v>
      </c>
      <c r="T77" s="136">
        <v>4</v>
      </c>
      <c r="U77" s="124">
        <f t="shared" si="11"/>
        <v>20.8</v>
      </c>
      <c r="V77" s="133">
        <v>4.09</v>
      </c>
      <c r="W77" s="133">
        <v>2</v>
      </c>
      <c r="X77" s="133">
        <v>6.99</v>
      </c>
      <c r="Y77" s="137">
        <v>7.72</v>
      </c>
      <c r="Z77" s="135">
        <v>3.94</v>
      </c>
      <c r="AA77" s="129"/>
      <c r="AB77" s="129"/>
      <c r="AC77" s="129"/>
      <c r="AD77" s="129"/>
      <c r="AE77" s="129"/>
      <c r="AF77" s="129"/>
      <c r="AG77" s="129"/>
    </row>
    <row r="78" spans="1:33" s="130" customFormat="1" ht="52.5" customHeight="1" x14ac:dyDescent="0.25">
      <c r="A78" s="127">
        <v>69</v>
      </c>
      <c r="B78" s="128" t="s">
        <v>193</v>
      </c>
      <c r="C78" s="135">
        <f t="shared" si="6"/>
        <v>86.64</v>
      </c>
      <c r="D78" s="135">
        <f t="shared" si="7"/>
        <v>81.89</v>
      </c>
      <c r="E78" s="124">
        <f t="shared" si="8"/>
        <v>17.91</v>
      </c>
      <c r="F78" s="133">
        <v>5</v>
      </c>
      <c r="G78" s="133">
        <v>6</v>
      </c>
      <c r="H78" s="136">
        <v>6.91</v>
      </c>
      <c r="I78" s="123">
        <f t="shared" si="9"/>
        <v>20.599999999999998</v>
      </c>
      <c r="J78" s="133">
        <v>4.8099999999999996</v>
      </c>
      <c r="K78" s="133">
        <v>3</v>
      </c>
      <c r="L78" s="133">
        <v>3</v>
      </c>
      <c r="M78" s="133">
        <v>4.91</v>
      </c>
      <c r="N78" s="133">
        <v>0</v>
      </c>
      <c r="O78" s="133">
        <v>4.88</v>
      </c>
      <c r="P78" s="123">
        <v>6.88</v>
      </c>
      <c r="Q78" s="133">
        <v>6.88</v>
      </c>
      <c r="R78" s="124">
        <f t="shared" si="10"/>
        <v>11.93</v>
      </c>
      <c r="S78" s="133">
        <v>6.93</v>
      </c>
      <c r="T78" s="136">
        <v>5</v>
      </c>
      <c r="U78" s="124">
        <f t="shared" si="11"/>
        <v>24.57</v>
      </c>
      <c r="V78" s="133">
        <v>4.95</v>
      </c>
      <c r="W78" s="133">
        <v>1</v>
      </c>
      <c r="X78" s="133">
        <v>8.7899999999999991</v>
      </c>
      <c r="Y78" s="137">
        <v>9.83</v>
      </c>
      <c r="Z78" s="135">
        <v>4.75</v>
      </c>
      <c r="AA78" s="129"/>
      <c r="AB78" s="129"/>
      <c r="AC78" s="129"/>
      <c r="AD78" s="129"/>
      <c r="AE78" s="129"/>
      <c r="AF78" s="129"/>
      <c r="AG78" s="129"/>
    </row>
    <row r="79" spans="1:33" s="130" customFormat="1" ht="52.5" customHeight="1" x14ac:dyDescent="0.25">
      <c r="A79" s="127">
        <v>70</v>
      </c>
      <c r="B79" s="128" t="s">
        <v>194</v>
      </c>
      <c r="C79" s="135">
        <f t="shared" si="6"/>
        <v>82.70999999999998</v>
      </c>
      <c r="D79" s="135">
        <f t="shared" si="7"/>
        <v>77.769999999999982</v>
      </c>
      <c r="E79" s="124">
        <f t="shared" si="8"/>
        <v>15.1</v>
      </c>
      <c r="F79" s="133">
        <v>4</v>
      </c>
      <c r="G79" s="133">
        <v>5</v>
      </c>
      <c r="H79" s="136">
        <v>6.1</v>
      </c>
      <c r="I79" s="123">
        <f t="shared" si="9"/>
        <v>21.019999999999996</v>
      </c>
      <c r="J79" s="133">
        <v>4.97</v>
      </c>
      <c r="K79" s="133">
        <v>4</v>
      </c>
      <c r="L79" s="133">
        <v>3</v>
      </c>
      <c r="M79" s="133">
        <v>4.97</v>
      </c>
      <c r="N79" s="133">
        <v>0</v>
      </c>
      <c r="O79" s="133">
        <v>4.08</v>
      </c>
      <c r="P79" s="123">
        <v>6.09</v>
      </c>
      <c r="Q79" s="133">
        <v>6.09</v>
      </c>
      <c r="R79" s="124">
        <f t="shared" si="10"/>
        <v>12.940000000000001</v>
      </c>
      <c r="S79" s="133">
        <v>6.94</v>
      </c>
      <c r="T79" s="136">
        <v>6</v>
      </c>
      <c r="U79" s="124">
        <f t="shared" si="11"/>
        <v>22.619999999999997</v>
      </c>
      <c r="V79" s="133">
        <v>4.95</v>
      </c>
      <c r="W79" s="133">
        <v>2</v>
      </c>
      <c r="X79" s="133">
        <v>7.3</v>
      </c>
      <c r="Y79" s="137">
        <v>8.3699999999999992</v>
      </c>
      <c r="Z79" s="135">
        <v>4.9400000000000004</v>
      </c>
      <c r="AA79" s="129"/>
      <c r="AB79" s="129"/>
      <c r="AC79" s="129"/>
      <c r="AD79" s="129"/>
      <c r="AE79" s="129"/>
      <c r="AF79" s="129"/>
      <c r="AG79" s="129"/>
    </row>
    <row r="80" spans="1:33" s="130" customFormat="1" ht="52.5" customHeight="1" x14ac:dyDescent="0.25">
      <c r="A80" s="127">
        <v>71</v>
      </c>
      <c r="B80" s="128" t="s">
        <v>195</v>
      </c>
      <c r="C80" s="135">
        <f t="shared" si="6"/>
        <v>81.94</v>
      </c>
      <c r="D80" s="135">
        <f t="shared" si="7"/>
        <v>77.009999999999991</v>
      </c>
      <c r="E80" s="124">
        <f t="shared" si="8"/>
        <v>14.07</v>
      </c>
      <c r="F80" s="133">
        <v>3</v>
      </c>
      <c r="G80" s="133">
        <v>5</v>
      </c>
      <c r="H80" s="136">
        <v>6.07</v>
      </c>
      <c r="I80" s="123">
        <f t="shared" si="9"/>
        <v>21.98</v>
      </c>
      <c r="J80" s="133">
        <v>4.9400000000000004</v>
      </c>
      <c r="K80" s="133">
        <v>4</v>
      </c>
      <c r="L80" s="133">
        <v>4</v>
      </c>
      <c r="M80" s="133">
        <v>4.9800000000000004</v>
      </c>
      <c r="N80" s="133">
        <v>0</v>
      </c>
      <c r="O80" s="133">
        <v>4.0599999999999996</v>
      </c>
      <c r="P80" s="123">
        <v>6.91</v>
      </c>
      <c r="Q80" s="133">
        <v>6.91</v>
      </c>
      <c r="R80" s="124">
        <f t="shared" si="10"/>
        <v>10.5</v>
      </c>
      <c r="S80" s="133">
        <v>6.5</v>
      </c>
      <c r="T80" s="136">
        <v>4</v>
      </c>
      <c r="U80" s="124">
        <f t="shared" si="11"/>
        <v>23.549999999999997</v>
      </c>
      <c r="V80" s="133">
        <v>4.9400000000000004</v>
      </c>
      <c r="W80" s="133">
        <v>2</v>
      </c>
      <c r="X80" s="133">
        <v>7.6</v>
      </c>
      <c r="Y80" s="137">
        <v>9.01</v>
      </c>
      <c r="Z80" s="135">
        <v>4.93</v>
      </c>
      <c r="AA80" s="129"/>
      <c r="AB80" s="129"/>
      <c r="AC80" s="129"/>
      <c r="AD80" s="129"/>
      <c r="AE80" s="129"/>
      <c r="AF80" s="129"/>
      <c r="AG80" s="129"/>
    </row>
    <row r="81" spans="1:33" s="130" customFormat="1" ht="52.5" customHeight="1" x14ac:dyDescent="0.25">
      <c r="A81" s="127">
        <v>72</v>
      </c>
      <c r="B81" s="128" t="s">
        <v>196</v>
      </c>
      <c r="C81" s="135">
        <f t="shared" si="6"/>
        <v>79.559999999999988</v>
      </c>
      <c r="D81" s="135">
        <f t="shared" si="7"/>
        <v>75.349999999999994</v>
      </c>
      <c r="E81" s="124">
        <f t="shared" si="8"/>
        <v>16.11</v>
      </c>
      <c r="F81" s="133">
        <v>4</v>
      </c>
      <c r="G81" s="133">
        <v>6</v>
      </c>
      <c r="H81" s="136">
        <v>6.11</v>
      </c>
      <c r="I81" s="123">
        <f t="shared" si="9"/>
        <v>20.04</v>
      </c>
      <c r="J81" s="133">
        <v>4.5</v>
      </c>
      <c r="K81" s="133">
        <v>4</v>
      </c>
      <c r="L81" s="133">
        <v>2</v>
      </c>
      <c r="M81" s="133">
        <v>4.58</v>
      </c>
      <c r="N81" s="133">
        <v>1</v>
      </c>
      <c r="O81" s="133">
        <v>3.96</v>
      </c>
      <c r="P81" s="123">
        <v>6.79</v>
      </c>
      <c r="Q81" s="133">
        <v>6.79</v>
      </c>
      <c r="R81" s="124">
        <f t="shared" si="10"/>
        <v>11.43</v>
      </c>
      <c r="S81" s="133">
        <v>6.43</v>
      </c>
      <c r="T81" s="136">
        <v>5</v>
      </c>
      <c r="U81" s="124">
        <f t="shared" si="11"/>
        <v>20.98</v>
      </c>
      <c r="V81" s="133">
        <v>4.8</v>
      </c>
      <c r="W81" s="133">
        <v>0</v>
      </c>
      <c r="X81" s="133">
        <v>7.32</v>
      </c>
      <c r="Y81" s="137">
        <v>8.86</v>
      </c>
      <c r="Z81" s="135">
        <v>4.21</v>
      </c>
      <c r="AA81" s="129"/>
      <c r="AB81" s="129"/>
      <c r="AC81" s="129"/>
      <c r="AD81" s="129"/>
      <c r="AE81" s="129"/>
      <c r="AF81" s="129"/>
      <c r="AG81" s="129"/>
    </row>
    <row r="82" spans="1:33" s="131" customFormat="1" ht="52.5" customHeight="1" x14ac:dyDescent="0.25">
      <c r="A82" s="127">
        <v>73</v>
      </c>
      <c r="B82" s="128" t="s">
        <v>197</v>
      </c>
      <c r="C82" s="135">
        <f t="shared" si="6"/>
        <v>85.06</v>
      </c>
      <c r="D82" s="135">
        <f t="shared" si="7"/>
        <v>80.38</v>
      </c>
      <c r="E82" s="124">
        <f t="shared" si="8"/>
        <v>13.84</v>
      </c>
      <c r="F82" s="133">
        <v>4</v>
      </c>
      <c r="G82" s="133">
        <v>3</v>
      </c>
      <c r="H82" s="136">
        <v>6.84</v>
      </c>
      <c r="I82" s="123">
        <f t="shared" si="9"/>
        <v>22.669999999999998</v>
      </c>
      <c r="J82" s="133">
        <v>4.8600000000000003</v>
      </c>
      <c r="K82" s="133">
        <v>4</v>
      </c>
      <c r="L82" s="133">
        <v>4</v>
      </c>
      <c r="M82" s="133">
        <v>4.9000000000000004</v>
      </c>
      <c r="N82" s="133">
        <v>0</v>
      </c>
      <c r="O82" s="133">
        <v>4.91</v>
      </c>
      <c r="P82" s="123">
        <v>6.94</v>
      </c>
      <c r="Q82" s="133">
        <v>6.94</v>
      </c>
      <c r="R82" s="124">
        <f t="shared" si="10"/>
        <v>12.98</v>
      </c>
      <c r="S82" s="133">
        <v>6.98</v>
      </c>
      <c r="T82" s="136">
        <v>6</v>
      </c>
      <c r="U82" s="124">
        <f t="shared" si="11"/>
        <v>23.950000000000003</v>
      </c>
      <c r="V82" s="133">
        <v>4.82</v>
      </c>
      <c r="W82" s="133">
        <v>1</v>
      </c>
      <c r="X82" s="133">
        <v>8.31</v>
      </c>
      <c r="Y82" s="137">
        <v>9.82</v>
      </c>
      <c r="Z82" s="135">
        <v>4.68</v>
      </c>
      <c r="AA82" s="129"/>
      <c r="AB82" s="129"/>
      <c r="AC82" s="129"/>
      <c r="AD82" s="129"/>
      <c r="AE82" s="129"/>
      <c r="AF82" s="129"/>
      <c r="AG82" s="129"/>
    </row>
    <row r="83" spans="1:33" s="131" customFormat="1" ht="52.5" customHeight="1" x14ac:dyDescent="0.25">
      <c r="A83" s="127">
        <v>74</v>
      </c>
      <c r="B83" s="128" t="s">
        <v>198</v>
      </c>
      <c r="C83" s="135">
        <f t="shared" si="6"/>
        <v>83.36999999999999</v>
      </c>
      <c r="D83" s="135">
        <f t="shared" si="7"/>
        <v>78.41</v>
      </c>
      <c r="E83" s="124">
        <f t="shared" si="8"/>
        <v>13.92</v>
      </c>
      <c r="F83" s="133">
        <v>2</v>
      </c>
      <c r="G83" s="133">
        <v>5</v>
      </c>
      <c r="H83" s="136">
        <v>6.92</v>
      </c>
      <c r="I83" s="123">
        <f t="shared" si="9"/>
        <v>20.28</v>
      </c>
      <c r="J83" s="133">
        <v>4.96</v>
      </c>
      <c r="K83" s="133">
        <v>3</v>
      </c>
      <c r="L83" s="133">
        <v>3</v>
      </c>
      <c r="M83" s="133">
        <v>4.41</v>
      </c>
      <c r="N83" s="133">
        <v>0</v>
      </c>
      <c r="O83" s="133">
        <v>4.91</v>
      </c>
      <c r="P83" s="123">
        <v>6.94</v>
      </c>
      <c r="Q83" s="133">
        <v>6.94</v>
      </c>
      <c r="R83" s="124">
        <f t="shared" si="10"/>
        <v>12.95</v>
      </c>
      <c r="S83" s="133">
        <v>6.95</v>
      </c>
      <c r="T83" s="136">
        <v>6</v>
      </c>
      <c r="U83" s="124">
        <f t="shared" si="11"/>
        <v>24.32</v>
      </c>
      <c r="V83" s="133">
        <v>4.99</v>
      </c>
      <c r="W83" s="133">
        <v>1</v>
      </c>
      <c r="X83" s="133">
        <v>8.3800000000000008</v>
      </c>
      <c r="Y83" s="137">
        <v>9.9499999999999993</v>
      </c>
      <c r="Z83" s="135">
        <v>4.96</v>
      </c>
      <c r="AA83" s="129"/>
      <c r="AB83" s="129"/>
      <c r="AC83" s="129"/>
      <c r="AD83" s="129"/>
      <c r="AE83" s="129"/>
      <c r="AF83" s="129"/>
      <c r="AG83" s="129"/>
    </row>
    <row r="84" spans="1:33" s="131" customFormat="1" ht="52.5" customHeight="1" x14ac:dyDescent="0.25">
      <c r="A84" s="127">
        <v>75</v>
      </c>
      <c r="B84" s="132" t="s">
        <v>199</v>
      </c>
      <c r="C84" s="135">
        <f t="shared" si="6"/>
        <v>80.03</v>
      </c>
      <c r="D84" s="135">
        <f t="shared" si="7"/>
        <v>75.72</v>
      </c>
      <c r="E84" s="124">
        <f t="shared" si="8"/>
        <v>16.61</v>
      </c>
      <c r="F84" s="134">
        <v>5</v>
      </c>
      <c r="G84" s="134">
        <v>6</v>
      </c>
      <c r="H84" s="139">
        <v>5.61</v>
      </c>
      <c r="I84" s="123">
        <f t="shared" si="9"/>
        <v>20.02</v>
      </c>
      <c r="J84" s="134">
        <v>4.54</v>
      </c>
      <c r="K84" s="134">
        <v>3</v>
      </c>
      <c r="L84" s="134">
        <v>4</v>
      </c>
      <c r="M84" s="134">
        <v>4.34</v>
      </c>
      <c r="N84" s="134">
        <v>0</v>
      </c>
      <c r="O84" s="134">
        <v>4.1399999999999997</v>
      </c>
      <c r="P84" s="140">
        <v>5.34</v>
      </c>
      <c r="Q84" s="134">
        <v>5.34</v>
      </c>
      <c r="R84" s="124">
        <f t="shared" si="10"/>
        <v>12.52</v>
      </c>
      <c r="S84" s="134">
        <v>5.52</v>
      </c>
      <c r="T84" s="139">
        <v>7</v>
      </c>
      <c r="U84" s="124">
        <f t="shared" si="11"/>
        <v>21.23</v>
      </c>
      <c r="V84" s="134">
        <v>4.4400000000000004</v>
      </c>
      <c r="W84" s="134">
        <v>2</v>
      </c>
      <c r="X84" s="134">
        <v>6.85</v>
      </c>
      <c r="Y84" s="141">
        <v>7.94</v>
      </c>
      <c r="Z84" s="138">
        <v>4.3099999999999996</v>
      </c>
      <c r="AA84" s="129"/>
      <c r="AB84" s="129"/>
      <c r="AC84" s="129"/>
      <c r="AD84" s="129"/>
      <c r="AE84" s="129"/>
      <c r="AF84" s="129"/>
      <c r="AG84" s="129"/>
    </row>
    <row r="85" spans="1:33" s="130" customFormat="1" ht="52.5" customHeight="1" x14ac:dyDescent="0.25">
      <c r="A85" s="127">
        <v>76</v>
      </c>
      <c r="B85" s="128" t="s">
        <v>200</v>
      </c>
      <c r="C85" s="135">
        <f t="shared" si="6"/>
        <v>88.54</v>
      </c>
      <c r="D85" s="135">
        <f t="shared" si="7"/>
        <v>83.580000000000013</v>
      </c>
      <c r="E85" s="124">
        <f t="shared" si="8"/>
        <v>16.940000000000001</v>
      </c>
      <c r="F85" s="133">
        <v>4</v>
      </c>
      <c r="G85" s="133">
        <v>6</v>
      </c>
      <c r="H85" s="136">
        <v>6.94</v>
      </c>
      <c r="I85" s="123">
        <f t="shared" si="9"/>
        <v>20.880000000000003</v>
      </c>
      <c r="J85" s="133">
        <v>4.9800000000000004</v>
      </c>
      <c r="K85" s="133">
        <v>3</v>
      </c>
      <c r="L85" s="133">
        <v>3</v>
      </c>
      <c r="M85" s="133">
        <v>4.9400000000000004</v>
      </c>
      <c r="N85" s="133">
        <v>0</v>
      </c>
      <c r="O85" s="133">
        <v>4.96</v>
      </c>
      <c r="P85" s="123">
        <v>6.96</v>
      </c>
      <c r="Q85" s="133">
        <v>6.96</v>
      </c>
      <c r="R85" s="124">
        <f t="shared" si="10"/>
        <v>12.95</v>
      </c>
      <c r="S85" s="133">
        <v>6.95</v>
      </c>
      <c r="T85" s="136">
        <v>6</v>
      </c>
      <c r="U85" s="124">
        <f t="shared" si="11"/>
        <v>25.85</v>
      </c>
      <c r="V85" s="133">
        <v>4.9800000000000004</v>
      </c>
      <c r="W85" s="133">
        <v>2</v>
      </c>
      <c r="X85" s="133">
        <v>8.92</v>
      </c>
      <c r="Y85" s="137">
        <v>9.9499999999999993</v>
      </c>
      <c r="Z85" s="135">
        <v>4.96</v>
      </c>
      <c r="AA85" s="129"/>
      <c r="AB85" s="129"/>
      <c r="AC85" s="129"/>
      <c r="AD85" s="129"/>
      <c r="AE85" s="129"/>
      <c r="AF85" s="129"/>
      <c r="AG85" s="129"/>
    </row>
    <row r="86" spans="1:33" s="130" customFormat="1" ht="52.5" customHeight="1" x14ac:dyDescent="0.25">
      <c r="A86" s="127">
        <v>77</v>
      </c>
      <c r="B86" s="128" t="s">
        <v>201</v>
      </c>
      <c r="C86" s="135">
        <f t="shared" si="6"/>
        <v>77.8</v>
      </c>
      <c r="D86" s="135">
        <f t="shared" si="7"/>
        <v>73.819999999999993</v>
      </c>
      <c r="E86" s="124">
        <f t="shared" si="8"/>
        <v>12.969999999999999</v>
      </c>
      <c r="F86" s="133">
        <v>5</v>
      </c>
      <c r="G86" s="133">
        <v>2</v>
      </c>
      <c r="H86" s="136">
        <v>5.97</v>
      </c>
      <c r="I86" s="123">
        <f t="shared" si="9"/>
        <v>19.11</v>
      </c>
      <c r="J86" s="133">
        <v>4.04</v>
      </c>
      <c r="K86" s="133">
        <v>3</v>
      </c>
      <c r="L86" s="133">
        <v>4</v>
      </c>
      <c r="M86" s="133">
        <v>4.0599999999999996</v>
      </c>
      <c r="N86" s="133">
        <v>0</v>
      </c>
      <c r="O86" s="133">
        <v>4.01</v>
      </c>
      <c r="P86" s="123">
        <v>6.88</v>
      </c>
      <c r="Q86" s="133">
        <v>6.88</v>
      </c>
      <c r="R86" s="124">
        <f t="shared" si="10"/>
        <v>13.9</v>
      </c>
      <c r="S86" s="133">
        <v>6.9</v>
      </c>
      <c r="T86" s="136">
        <v>7</v>
      </c>
      <c r="U86" s="124">
        <f t="shared" si="11"/>
        <v>20.96</v>
      </c>
      <c r="V86" s="133">
        <v>4.9400000000000004</v>
      </c>
      <c r="W86" s="133">
        <v>1</v>
      </c>
      <c r="X86" s="133">
        <v>7</v>
      </c>
      <c r="Y86" s="137">
        <v>8.02</v>
      </c>
      <c r="Z86" s="135">
        <v>3.98</v>
      </c>
      <c r="AA86" s="129"/>
      <c r="AB86" s="129"/>
      <c r="AC86" s="129"/>
      <c r="AD86" s="129"/>
      <c r="AE86" s="129"/>
      <c r="AF86" s="129"/>
      <c r="AG86" s="129"/>
    </row>
    <row r="87" spans="1:33" s="130" customFormat="1" ht="52.5" customHeight="1" x14ac:dyDescent="0.25">
      <c r="A87" s="127">
        <v>78</v>
      </c>
      <c r="B87" s="128" t="s">
        <v>202</v>
      </c>
      <c r="C87" s="135">
        <f t="shared" si="6"/>
        <v>79.97999999999999</v>
      </c>
      <c r="D87" s="135">
        <f t="shared" si="7"/>
        <v>75.419999999999987</v>
      </c>
      <c r="E87" s="124">
        <f t="shared" si="8"/>
        <v>13.91</v>
      </c>
      <c r="F87" s="133">
        <v>4</v>
      </c>
      <c r="G87" s="133">
        <v>3</v>
      </c>
      <c r="H87" s="136">
        <v>6.91</v>
      </c>
      <c r="I87" s="123">
        <f t="shared" si="9"/>
        <v>20.39</v>
      </c>
      <c r="J87" s="133">
        <v>4.57</v>
      </c>
      <c r="K87" s="133">
        <v>3</v>
      </c>
      <c r="L87" s="133">
        <v>4</v>
      </c>
      <c r="M87" s="133">
        <v>4.93</v>
      </c>
      <c r="N87" s="133">
        <v>1</v>
      </c>
      <c r="O87" s="133">
        <v>2.89</v>
      </c>
      <c r="P87" s="123">
        <v>6.9</v>
      </c>
      <c r="Q87" s="133">
        <v>6.9</v>
      </c>
      <c r="R87" s="124">
        <f t="shared" si="10"/>
        <v>10.9</v>
      </c>
      <c r="S87" s="133">
        <v>6.9</v>
      </c>
      <c r="T87" s="136">
        <v>4</v>
      </c>
      <c r="U87" s="124">
        <f t="shared" si="11"/>
        <v>23.32</v>
      </c>
      <c r="V87" s="133">
        <v>4.62</v>
      </c>
      <c r="W87" s="133">
        <v>0</v>
      </c>
      <c r="X87" s="133">
        <v>8.85</v>
      </c>
      <c r="Y87" s="137">
        <v>9.85</v>
      </c>
      <c r="Z87" s="135">
        <v>4.5599999999999996</v>
      </c>
      <c r="AA87" s="129"/>
      <c r="AB87" s="129"/>
      <c r="AC87" s="129"/>
      <c r="AD87" s="129"/>
      <c r="AE87" s="129"/>
      <c r="AF87" s="129"/>
      <c r="AG87" s="129"/>
    </row>
    <row r="88" spans="1:33" s="130" customFormat="1" ht="52.5" customHeight="1" x14ac:dyDescent="0.25">
      <c r="A88" s="127">
        <v>79</v>
      </c>
      <c r="B88" s="128" t="s">
        <v>203</v>
      </c>
      <c r="C88" s="135">
        <f t="shared" si="6"/>
        <v>80.8</v>
      </c>
      <c r="D88" s="135">
        <f t="shared" si="7"/>
        <v>76</v>
      </c>
      <c r="E88" s="124">
        <f t="shared" si="8"/>
        <v>15.120000000000001</v>
      </c>
      <c r="F88" s="133">
        <v>5</v>
      </c>
      <c r="G88" s="133">
        <v>4</v>
      </c>
      <c r="H88" s="136">
        <v>6.12</v>
      </c>
      <c r="I88" s="123">
        <f t="shared" si="9"/>
        <v>19.52</v>
      </c>
      <c r="J88" s="133">
        <v>4.93</v>
      </c>
      <c r="K88" s="133">
        <v>2.5</v>
      </c>
      <c r="L88" s="133">
        <v>3</v>
      </c>
      <c r="M88" s="133">
        <v>4.2300000000000004</v>
      </c>
      <c r="N88" s="133">
        <v>0</v>
      </c>
      <c r="O88" s="133">
        <v>4.8600000000000003</v>
      </c>
      <c r="P88" s="123">
        <v>6.87</v>
      </c>
      <c r="Q88" s="133">
        <v>6.87</v>
      </c>
      <c r="R88" s="124">
        <f t="shared" si="10"/>
        <v>12.85</v>
      </c>
      <c r="S88" s="133">
        <v>6.85</v>
      </c>
      <c r="T88" s="136">
        <v>6</v>
      </c>
      <c r="U88" s="124">
        <f t="shared" si="11"/>
        <v>21.64</v>
      </c>
      <c r="V88" s="133">
        <v>4.91</v>
      </c>
      <c r="W88" s="133">
        <v>1</v>
      </c>
      <c r="X88" s="133">
        <v>7.35</v>
      </c>
      <c r="Y88" s="137">
        <v>8.3800000000000008</v>
      </c>
      <c r="Z88" s="135">
        <v>4.8</v>
      </c>
      <c r="AA88" s="129"/>
      <c r="AB88" s="129"/>
      <c r="AC88" s="129"/>
      <c r="AD88" s="129"/>
      <c r="AE88" s="129"/>
      <c r="AF88" s="129"/>
      <c r="AG88" s="129"/>
    </row>
    <row r="89" spans="1:33" s="130" customFormat="1" ht="52.5" customHeight="1" x14ac:dyDescent="0.25">
      <c r="A89" s="127">
        <v>80</v>
      </c>
      <c r="B89" s="128" t="s">
        <v>204</v>
      </c>
      <c r="C89" s="135">
        <f t="shared" si="6"/>
        <v>82.56</v>
      </c>
      <c r="D89" s="135">
        <f t="shared" si="7"/>
        <v>77.77</v>
      </c>
      <c r="E89" s="124">
        <f t="shared" si="8"/>
        <v>14.83</v>
      </c>
      <c r="F89" s="133">
        <v>5</v>
      </c>
      <c r="G89" s="133">
        <v>3</v>
      </c>
      <c r="H89" s="136">
        <v>6.83</v>
      </c>
      <c r="I89" s="123">
        <f t="shared" si="9"/>
        <v>19.78</v>
      </c>
      <c r="J89" s="133">
        <v>4.8</v>
      </c>
      <c r="K89" s="133">
        <v>4</v>
      </c>
      <c r="L89" s="133">
        <v>2</v>
      </c>
      <c r="M89" s="133">
        <v>4.9000000000000004</v>
      </c>
      <c r="N89" s="133">
        <v>0</v>
      </c>
      <c r="O89" s="133">
        <v>4.08</v>
      </c>
      <c r="P89" s="123">
        <v>6.82</v>
      </c>
      <c r="Q89" s="133">
        <v>6.82</v>
      </c>
      <c r="R89" s="124">
        <f t="shared" si="10"/>
        <v>11.95</v>
      </c>
      <c r="S89" s="133">
        <v>6.95</v>
      </c>
      <c r="T89" s="136">
        <v>5</v>
      </c>
      <c r="U89" s="124">
        <f t="shared" si="11"/>
        <v>24.39</v>
      </c>
      <c r="V89" s="133">
        <v>4.95</v>
      </c>
      <c r="W89" s="133">
        <v>1</v>
      </c>
      <c r="X89" s="133">
        <v>8.6</v>
      </c>
      <c r="Y89" s="137">
        <v>9.84</v>
      </c>
      <c r="Z89" s="135">
        <v>4.79</v>
      </c>
      <c r="AA89" s="129"/>
      <c r="AB89" s="129"/>
      <c r="AC89" s="129"/>
      <c r="AD89" s="129"/>
      <c r="AE89" s="129"/>
      <c r="AF89" s="129"/>
      <c r="AG89" s="129"/>
    </row>
    <row r="90" spans="1:33" s="130" customFormat="1" ht="52.5" customHeight="1" x14ac:dyDescent="0.25">
      <c r="A90" s="127">
        <v>81</v>
      </c>
      <c r="B90" s="128" t="s">
        <v>205</v>
      </c>
      <c r="C90" s="135">
        <f t="shared" si="6"/>
        <v>83.3</v>
      </c>
      <c r="D90" s="135">
        <f t="shared" si="7"/>
        <v>79.319999999999993</v>
      </c>
      <c r="E90" s="124">
        <f t="shared" si="8"/>
        <v>16.75</v>
      </c>
      <c r="F90" s="133">
        <v>3</v>
      </c>
      <c r="G90" s="133">
        <v>7</v>
      </c>
      <c r="H90" s="136">
        <v>6.75</v>
      </c>
      <c r="I90" s="123">
        <f t="shared" si="9"/>
        <v>20.49</v>
      </c>
      <c r="J90" s="133">
        <v>4.46</v>
      </c>
      <c r="K90" s="133">
        <v>4</v>
      </c>
      <c r="L90" s="133">
        <v>4</v>
      </c>
      <c r="M90" s="133">
        <v>4.97</v>
      </c>
      <c r="N90" s="133">
        <v>0</v>
      </c>
      <c r="O90" s="133">
        <v>3.06</v>
      </c>
      <c r="P90" s="123">
        <v>6.65</v>
      </c>
      <c r="Q90" s="133">
        <v>6.65</v>
      </c>
      <c r="R90" s="124">
        <f t="shared" si="10"/>
        <v>13.98</v>
      </c>
      <c r="S90" s="133">
        <v>6.98</v>
      </c>
      <c r="T90" s="136">
        <v>7</v>
      </c>
      <c r="U90" s="124">
        <f t="shared" si="11"/>
        <v>21.450000000000003</v>
      </c>
      <c r="V90" s="133">
        <v>4.47</v>
      </c>
      <c r="W90" s="133">
        <v>0</v>
      </c>
      <c r="X90" s="133">
        <v>7.85</v>
      </c>
      <c r="Y90" s="137">
        <v>9.1300000000000008</v>
      </c>
      <c r="Z90" s="135">
        <v>3.98</v>
      </c>
      <c r="AA90" s="129"/>
      <c r="AB90" s="129"/>
      <c r="AC90" s="129"/>
      <c r="AD90" s="129"/>
      <c r="AE90" s="129"/>
      <c r="AF90" s="129"/>
      <c r="AG90" s="129"/>
    </row>
    <row r="91" spans="1:33" s="130" customFormat="1" ht="52.5" customHeight="1" x14ac:dyDescent="0.25">
      <c r="A91" s="127">
        <v>82</v>
      </c>
      <c r="B91" s="128" t="s">
        <v>206</v>
      </c>
      <c r="C91" s="135">
        <f t="shared" si="6"/>
        <v>87.12</v>
      </c>
      <c r="D91" s="135">
        <f t="shared" si="7"/>
        <v>82.2</v>
      </c>
      <c r="E91" s="124">
        <f t="shared" si="8"/>
        <v>12.91</v>
      </c>
      <c r="F91" s="133">
        <v>5</v>
      </c>
      <c r="G91" s="133">
        <v>1</v>
      </c>
      <c r="H91" s="136">
        <v>6.91</v>
      </c>
      <c r="I91" s="123">
        <f t="shared" si="9"/>
        <v>22.9</v>
      </c>
      <c r="J91" s="133">
        <v>4.97</v>
      </c>
      <c r="K91" s="133">
        <v>4</v>
      </c>
      <c r="L91" s="133">
        <v>4</v>
      </c>
      <c r="M91" s="133">
        <v>5</v>
      </c>
      <c r="N91" s="133">
        <v>0</v>
      </c>
      <c r="O91" s="133">
        <v>4.93</v>
      </c>
      <c r="P91" s="123">
        <v>6.92</v>
      </c>
      <c r="Q91" s="133">
        <v>6.92</v>
      </c>
      <c r="R91" s="124">
        <f t="shared" si="10"/>
        <v>13.940000000000001</v>
      </c>
      <c r="S91" s="133">
        <v>6.94</v>
      </c>
      <c r="T91" s="136">
        <v>7</v>
      </c>
      <c r="U91" s="124">
        <f t="shared" si="11"/>
        <v>25.529999999999998</v>
      </c>
      <c r="V91" s="133">
        <v>4.97</v>
      </c>
      <c r="W91" s="133">
        <v>2</v>
      </c>
      <c r="X91" s="133">
        <v>8.77</v>
      </c>
      <c r="Y91" s="137">
        <v>9.7899999999999991</v>
      </c>
      <c r="Z91" s="135">
        <v>4.92</v>
      </c>
      <c r="AA91" s="129"/>
      <c r="AB91" s="129"/>
      <c r="AC91" s="129"/>
      <c r="AD91" s="129"/>
      <c r="AE91" s="129"/>
      <c r="AF91" s="129"/>
      <c r="AG91" s="129"/>
    </row>
    <row r="92" spans="1:33" s="130" customFormat="1" ht="52.5" customHeight="1" x14ac:dyDescent="0.25">
      <c r="A92" s="127">
        <v>83</v>
      </c>
      <c r="B92" s="128" t="s">
        <v>207</v>
      </c>
      <c r="C92" s="135">
        <f t="shared" si="6"/>
        <v>67.63</v>
      </c>
      <c r="D92" s="135">
        <f t="shared" si="7"/>
        <v>65.069999999999993</v>
      </c>
      <c r="E92" s="124">
        <f t="shared" si="8"/>
        <v>15.370000000000001</v>
      </c>
      <c r="F92" s="133">
        <v>3</v>
      </c>
      <c r="G92" s="133">
        <v>7</v>
      </c>
      <c r="H92" s="136">
        <v>5.37</v>
      </c>
      <c r="I92" s="123">
        <f t="shared" si="9"/>
        <v>16.939999999999998</v>
      </c>
      <c r="J92" s="133">
        <v>2.4900000000000002</v>
      </c>
      <c r="K92" s="133">
        <v>4</v>
      </c>
      <c r="L92" s="133">
        <v>4</v>
      </c>
      <c r="M92" s="133">
        <v>3.69</v>
      </c>
      <c r="N92" s="133">
        <v>0</v>
      </c>
      <c r="O92" s="133">
        <v>2.76</v>
      </c>
      <c r="P92" s="123">
        <v>5.36</v>
      </c>
      <c r="Q92" s="133">
        <v>5.36</v>
      </c>
      <c r="R92" s="124">
        <f t="shared" si="10"/>
        <v>10.61</v>
      </c>
      <c r="S92" s="133">
        <v>5.61</v>
      </c>
      <c r="T92" s="136">
        <v>5</v>
      </c>
      <c r="U92" s="124">
        <f t="shared" si="11"/>
        <v>16.79</v>
      </c>
      <c r="V92" s="133">
        <v>3.93</v>
      </c>
      <c r="W92" s="133">
        <v>0</v>
      </c>
      <c r="X92" s="133">
        <v>5.78</v>
      </c>
      <c r="Y92" s="137">
        <v>7.08</v>
      </c>
      <c r="Z92" s="135">
        <v>2.56</v>
      </c>
      <c r="AA92" s="129"/>
      <c r="AB92" s="129"/>
      <c r="AC92" s="129"/>
      <c r="AD92" s="129"/>
      <c r="AE92" s="129"/>
      <c r="AF92" s="129"/>
      <c r="AG92" s="129"/>
    </row>
    <row r="93" spans="1:33" s="130" customFormat="1" ht="52.5" customHeight="1" x14ac:dyDescent="0.25">
      <c r="A93" s="127">
        <v>84</v>
      </c>
      <c r="B93" s="128" t="s">
        <v>208</v>
      </c>
      <c r="C93" s="135">
        <f t="shared" si="6"/>
        <v>88.67</v>
      </c>
      <c r="D93" s="135">
        <f t="shared" si="7"/>
        <v>83.84</v>
      </c>
      <c r="E93" s="124">
        <f t="shared" si="8"/>
        <v>17.87</v>
      </c>
      <c r="F93" s="133">
        <v>4</v>
      </c>
      <c r="G93" s="133">
        <v>7</v>
      </c>
      <c r="H93" s="136">
        <v>6.87</v>
      </c>
      <c r="I93" s="123">
        <f t="shared" si="9"/>
        <v>22.800000000000004</v>
      </c>
      <c r="J93" s="133">
        <v>4.9400000000000004</v>
      </c>
      <c r="K93" s="133">
        <v>4</v>
      </c>
      <c r="L93" s="133">
        <v>4</v>
      </c>
      <c r="M93" s="133">
        <v>4.96</v>
      </c>
      <c r="N93" s="133">
        <v>0</v>
      </c>
      <c r="O93" s="133">
        <v>4.9000000000000004</v>
      </c>
      <c r="P93" s="123">
        <v>6.83</v>
      </c>
      <c r="Q93" s="133">
        <v>6.83</v>
      </c>
      <c r="R93" s="124">
        <f t="shared" si="10"/>
        <v>10.83</v>
      </c>
      <c r="S93" s="133">
        <v>6.83</v>
      </c>
      <c r="T93" s="136">
        <v>4</v>
      </c>
      <c r="U93" s="124">
        <f t="shared" si="11"/>
        <v>25.509999999999998</v>
      </c>
      <c r="V93" s="133">
        <v>4.9400000000000004</v>
      </c>
      <c r="W93" s="133">
        <v>2</v>
      </c>
      <c r="X93" s="133">
        <v>8.83</v>
      </c>
      <c r="Y93" s="137">
        <v>9.74</v>
      </c>
      <c r="Z93" s="135">
        <v>4.83</v>
      </c>
      <c r="AA93" s="129"/>
      <c r="AB93" s="129"/>
      <c r="AC93" s="129"/>
      <c r="AD93" s="129"/>
      <c r="AE93" s="129"/>
      <c r="AF93" s="129"/>
      <c r="AG93" s="129"/>
    </row>
    <row r="94" spans="1:33" s="130" customFormat="1" ht="52.5" customHeight="1" x14ac:dyDescent="0.25">
      <c r="A94" s="127">
        <v>85</v>
      </c>
      <c r="B94" s="128" t="s">
        <v>209</v>
      </c>
      <c r="C94" s="135">
        <f t="shared" si="6"/>
        <v>86.26</v>
      </c>
      <c r="D94" s="135">
        <f t="shared" si="7"/>
        <v>81.81</v>
      </c>
      <c r="E94" s="124">
        <f t="shared" si="8"/>
        <v>15.85</v>
      </c>
      <c r="F94" s="133">
        <v>2</v>
      </c>
      <c r="G94" s="133">
        <v>7</v>
      </c>
      <c r="H94" s="136">
        <v>6.85</v>
      </c>
      <c r="I94" s="123">
        <f t="shared" si="9"/>
        <v>19.850000000000001</v>
      </c>
      <c r="J94" s="133">
        <v>4.7300000000000004</v>
      </c>
      <c r="K94" s="133">
        <v>3</v>
      </c>
      <c r="L94" s="133">
        <v>3</v>
      </c>
      <c r="M94" s="133">
        <v>4.32</v>
      </c>
      <c r="N94" s="133">
        <v>0</v>
      </c>
      <c r="O94" s="133">
        <v>4.8</v>
      </c>
      <c r="P94" s="123">
        <v>6.83</v>
      </c>
      <c r="Q94" s="133">
        <v>6.83</v>
      </c>
      <c r="R94" s="124">
        <f t="shared" si="10"/>
        <v>13.84</v>
      </c>
      <c r="S94" s="133">
        <v>6.84</v>
      </c>
      <c r="T94" s="136">
        <v>7</v>
      </c>
      <c r="U94" s="124">
        <f t="shared" si="11"/>
        <v>25.44</v>
      </c>
      <c r="V94" s="133">
        <v>4.9000000000000004</v>
      </c>
      <c r="W94" s="133">
        <v>2</v>
      </c>
      <c r="X94" s="133">
        <v>8.7100000000000009</v>
      </c>
      <c r="Y94" s="137">
        <v>9.83</v>
      </c>
      <c r="Z94" s="135">
        <v>4.45</v>
      </c>
      <c r="AA94" s="129"/>
      <c r="AB94" s="129"/>
      <c r="AC94" s="129"/>
      <c r="AD94" s="129"/>
      <c r="AE94" s="129"/>
      <c r="AF94" s="129"/>
      <c r="AG94" s="129"/>
    </row>
    <row r="95" spans="1:33" s="130" customFormat="1" ht="52.5" customHeight="1" x14ac:dyDescent="0.25">
      <c r="A95" s="127">
        <v>86</v>
      </c>
      <c r="B95" s="128" t="s">
        <v>210</v>
      </c>
      <c r="C95" s="135">
        <f t="shared" si="6"/>
        <v>79.86999999999999</v>
      </c>
      <c r="D95" s="135">
        <f t="shared" si="7"/>
        <v>75.91</v>
      </c>
      <c r="E95" s="124">
        <f t="shared" si="8"/>
        <v>11.620000000000001</v>
      </c>
      <c r="F95" s="133">
        <v>4</v>
      </c>
      <c r="G95" s="133">
        <v>1</v>
      </c>
      <c r="H95" s="136">
        <v>6.62</v>
      </c>
      <c r="I95" s="123">
        <f t="shared" si="9"/>
        <v>21.279999999999998</v>
      </c>
      <c r="J95" s="133">
        <v>4.42</v>
      </c>
      <c r="K95" s="133">
        <v>3.5</v>
      </c>
      <c r="L95" s="133">
        <v>4</v>
      </c>
      <c r="M95" s="133">
        <v>4.09</v>
      </c>
      <c r="N95" s="133">
        <v>1</v>
      </c>
      <c r="O95" s="133">
        <v>4.2699999999999996</v>
      </c>
      <c r="P95" s="123">
        <v>6.31</v>
      </c>
      <c r="Q95" s="133">
        <v>6.31</v>
      </c>
      <c r="R95" s="124">
        <f t="shared" si="10"/>
        <v>13.71</v>
      </c>
      <c r="S95" s="133">
        <v>6.71</v>
      </c>
      <c r="T95" s="136">
        <v>7</v>
      </c>
      <c r="U95" s="124">
        <f t="shared" si="11"/>
        <v>22.99</v>
      </c>
      <c r="V95" s="133">
        <v>4.74</v>
      </c>
      <c r="W95" s="133">
        <v>1</v>
      </c>
      <c r="X95" s="133">
        <v>7.96</v>
      </c>
      <c r="Y95" s="137">
        <v>9.2899999999999991</v>
      </c>
      <c r="Z95" s="135">
        <v>3.96</v>
      </c>
      <c r="AA95" s="129"/>
      <c r="AB95" s="129"/>
      <c r="AC95" s="129"/>
      <c r="AD95" s="129"/>
      <c r="AE95" s="129"/>
      <c r="AF95" s="129"/>
      <c r="AG95" s="129"/>
    </row>
    <row r="96" spans="1:33" s="130" customFormat="1" ht="52.5" customHeight="1" x14ac:dyDescent="0.25">
      <c r="A96" s="127">
        <v>87</v>
      </c>
      <c r="B96" s="128" t="s">
        <v>211</v>
      </c>
      <c r="C96" s="135">
        <f t="shared" si="6"/>
        <v>83.139999999999986</v>
      </c>
      <c r="D96" s="135">
        <f t="shared" si="7"/>
        <v>79.539999999999992</v>
      </c>
      <c r="E96" s="124">
        <f t="shared" si="8"/>
        <v>18.600000000000001</v>
      </c>
      <c r="F96" s="133">
        <v>5</v>
      </c>
      <c r="G96" s="133">
        <v>7</v>
      </c>
      <c r="H96" s="136">
        <v>6.6</v>
      </c>
      <c r="I96" s="123">
        <f t="shared" si="9"/>
        <v>19.7</v>
      </c>
      <c r="J96" s="133">
        <v>4.74</v>
      </c>
      <c r="K96" s="133">
        <v>4</v>
      </c>
      <c r="L96" s="133">
        <v>3</v>
      </c>
      <c r="M96" s="133">
        <v>4.6900000000000004</v>
      </c>
      <c r="N96" s="133">
        <v>0</v>
      </c>
      <c r="O96" s="133">
        <v>3.27</v>
      </c>
      <c r="P96" s="123">
        <v>6.55</v>
      </c>
      <c r="Q96" s="133">
        <v>6.55</v>
      </c>
      <c r="R96" s="124">
        <f t="shared" si="10"/>
        <v>11.719999999999999</v>
      </c>
      <c r="S96" s="133">
        <v>6.72</v>
      </c>
      <c r="T96" s="136">
        <v>5</v>
      </c>
      <c r="U96" s="124">
        <f t="shared" si="11"/>
        <v>22.97</v>
      </c>
      <c r="V96" s="133">
        <v>4.83</v>
      </c>
      <c r="W96" s="133">
        <v>0</v>
      </c>
      <c r="X96" s="133">
        <v>8.5299999999999994</v>
      </c>
      <c r="Y96" s="137">
        <v>9.61</v>
      </c>
      <c r="Z96" s="135">
        <v>3.6</v>
      </c>
      <c r="AA96" s="129"/>
      <c r="AB96" s="129"/>
      <c r="AC96" s="129"/>
      <c r="AD96" s="129"/>
      <c r="AE96" s="129"/>
      <c r="AF96" s="129"/>
      <c r="AG96" s="129"/>
    </row>
    <row r="97" spans="1:33" s="131" customFormat="1" ht="52.5" customHeight="1" x14ac:dyDescent="0.25">
      <c r="A97" s="127">
        <v>88</v>
      </c>
      <c r="B97" s="128" t="s">
        <v>212</v>
      </c>
      <c r="C97" s="135">
        <f t="shared" si="6"/>
        <v>78.460000000000008</v>
      </c>
      <c r="D97" s="135">
        <f t="shared" si="7"/>
        <v>74.680000000000007</v>
      </c>
      <c r="E97" s="124">
        <f t="shared" si="8"/>
        <v>15.379999999999999</v>
      </c>
      <c r="F97" s="133">
        <v>2</v>
      </c>
      <c r="G97" s="133">
        <v>7</v>
      </c>
      <c r="H97" s="136">
        <v>6.38</v>
      </c>
      <c r="I97" s="123">
        <f t="shared" si="9"/>
        <v>18.580000000000002</v>
      </c>
      <c r="J97" s="133">
        <v>3.92</v>
      </c>
      <c r="K97" s="133">
        <v>4</v>
      </c>
      <c r="L97" s="133">
        <v>2</v>
      </c>
      <c r="M97" s="133">
        <v>4.54</v>
      </c>
      <c r="N97" s="133">
        <v>0</v>
      </c>
      <c r="O97" s="133">
        <v>4.12</v>
      </c>
      <c r="P97" s="123">
        <v>6.39</v>
      </c>
      <c r="Q97" s="133">
        <v>6.39</v>
      </c>
      <c r="R97" s="124">
        <f t="shared" si="10"/>
        <v>12.83</v>
      </c>
      <c r="S97" s="133">
        <v>6.83</v>
      </c>
      <c r="T97" s="136">
        <v>6</v>
      </c>
      <c r="U97" s="124">
        <f t="shared" si="11"/>
        <v>21.5</v>
      </c>
      <c r="V97" s="133">
        <v>4.57</v>
      </c>
      <c r="W97" s="133">
        <v>0</v>
      </c>
      <c r="X97" s="133">
        <v>7.95</v>
      </c>
      <c r="Y97" s="137">
        <v>8.98</v>
      </c>
      <c r="Z97" s="135">
        <v>3.78</v>
      </c>
      <c r="AA97" s="129"/>
      <c r="AB97" s="129"/>
      <c r="AC97" s="129"/>
      <c r="AD97" s="129"/>
      <c r="AE97" s="129"/>
      <c r="AF97" s="129"/>
      <c r="AG97" s="129"/>
    </row>
    <row r="98" spans="1:33" s="131" customFormat="1" ht="52.5" customHeight="1" x14ac:dyDescent="0.25">
      <c r="A98" s="127">
        <v>89</v>
      </c>
      <c r="B98" s="128" t="s">
        <v>213</v>
      </c>
      <c r="C98" s="135">
        <f t="shared" si="6"/>
        <v>83.920000000000016</v>
      </c>
      <c r="D98" s="135">
        <f t="shared" si="7"/>
        <v>79.050000000000011</v>
      </c>
      <c r="E98" s="124">
        <f t="shared" si="8"/>
        <v>15</v>
      </c>
      <c r="F98" s="133">
        <v>5</v>
      </c>
      <c r="G98" s="133">
        <v>3</v>
      </c>
      <c r="H98" s="136">
        <v>7</v>
      </c>
      <c r="I98" s="123">
        <f t="shared" si="9"/>
        <v>20.36</v>
      </c>
      <c r="J98" s="133">
        <v>4.97</v>
      </c>
      <c r="K98" s="133">
        <v>3.5</v>
      </c>
      <c r="L98" s="133">
        <v>2</v>
      </c>
      <c r="M98" s="133">
        <v>4.97</v>
      </c>
      <c r="N98" s="133">
        <v>0</v>
      </c>
      <c r="O98" s="133">
        <v>4.92</v>
      </c>
      <c r="P98" s="123">
        <v>6.95</v>
      </c>
      <c r="Q98" s="133">
        <v>6.95</v>
      </c>
      <c r="R98" s="124">
        <f t="shared" si="10"/>
        <v>12.96</v>
      </c>
      <c r="S98" s="133">
        <v>6.96</v>
      </c>
      <c r="T98" s="136">
        <v>6</v>
      </c>
      <c r="U98" s="124">
        <f t="shared" si="11"/>
        <v>23.78</v>
      </c>
      <c r="V98" s="133">
        <v>4.96</v>
      </c>
      <c r="W98" s="133">
        <v>0</v>
      </c>
      <c r="X98" s="133">
        <v>8.85</v>
      </c>
      <c r="Y98" s="137">
        <v>9.9700000000000006</v>
      </c>
      <c r="Z98" s="135">
        <v>4.87</v>
      </c>
      <c r="AA98" s="129"/>
      <c r="AB98" s="129"/>
      <c r="AC98" s="129"/>
      <c r="AD98" s="129"/>
      <c r="AE98" s="129"/>
      <c r="AF98" s="129"/>
      <c r="AG98" s="129"/>
    </row>
    <row r="99" spans="1:33" s="131" customFormat="1" ht="52.5" customHeight="1" x14ac:dyDescent="0.25">
      <c r="A99" s="127">
        <v>90</v>
      </c>
      <c r="B99" s="132" t="s">
        <v>214</v>
      </c>
      <c r="C99" s="135">
        <f t="shared" si="6"/>
        <v>84.72</v>
      </c>
      <c r="D99" s="135">
        <f t="shared" si="7"/>
        <v>79.83</v>
      </c>
      <c r="E99" s="124">
        <f t="shared" si="8"/>
        <v>15.86</v>
      </c>
      <c r="F99" s="134">
        <v>3</v>
      </c>
      <c r="G99" s="134">
        <v>6</v>
      </c>
      <c r="H99" s="139">
        <v>6.86</v>
      </c>
      <c r="I99" s="123">
        <f t="shared" si="9"/>
        <v>20.76</v>
      </c>
      <c r="J99" s="134">
        <v>4.9400000000000004</v>
      </c>
      <c r="K99" s="134">
        <v>2</v>
      </c>
      <c r="L99" s="134">
        <v>4</v>
      </c>
      <c r="M99" s="134">
        <v>4.95</v>
      </c>
      <c r="N99" s="134">
        <v>0</v>
      </c>
      <c r="O99" s="134">
        <v>4.87</v>
      </c>
      <c r="P99" s="140">
        <v>6.87</v>
      </c>
      <c r="Q99" s="134">
        <v>6.87</v>
      </c>
      <c r="R99" s="124">
        <f t="shared" si="10"/>
        <v>10.86</v>
      </c>
      <c r="S99" s="134">
        <v>6.86</v>
      </c>
      <c r="T99" s="139">
        <v>4</v>
      </c>
      <c r="U99" s="124">
        <f t="shared" si="11"/>
        <v>25.479999999999997</v>
      </c>
      <c r="V99" s="134">
        <v>4.93</v>
      </c>
      <c r="W99" s="134">
        <v>2</v>
      </c>
      <c r="X99" s="134">
        <v>8.7799999999999994</v>
      </c>
      <c r="Y99" s="141">
        <v>9.77</v>
      </c>
      <c r="Z99" s="138">
        <v>4.8899999999999997</v>
      </c>
      <c r="AA99" s="129"/>
      <c r="AB99" s="129"/>
      <c r="AC99" s="129"/>
      <c r="AD99" s="129"/>
      <c r="AE99" s="129"/>
      <c r="AF99" s="129"/>
      <c r="AG99" s="129"/>
    </row>
    <row r="100" spans="1:33" s="130" customFormat="1" ht="52.5" customHeight="1" x14ac:dyDescent="0.25">
      <c r="A100" s="127">
        <v>91</v>
      </c>
      <c r="B100" s="128" t="s">
        <v>215</v>
      </c>
      <c r="C100" s="135">
        <f t="shared" si="6"/>
        <v>57.64</v>
      </c>
      <c r="D100" s="135">
        <f t="shared" si="7"/>
        <v>54.06</v>
      </c>
      <c r="E100" s="124">
        <f t="shared" si="8"/>
        <v>6.96</v>
      </c>
      <c r="F100" s="133">
        <v>2</v>
      </c>
      <c r="G100" s="133">
        <v>0</v>
      </c>
      <c r="H100" s="136">
        <v>4.96</v>
      </c>
      <c r="I100" s="123">
        <f t="shared" si="9"/>
        <v>17.89</v>
      </c>
      <c r="J100" s="133">
        <v>2.57</v>
      </c>
      <c r="K100" s="133">
        <v>3</v>
      </c>
      <c r="L100" s="133">
        <v>4</v>
      </c>
      <c r="M100" s="133">
        <v>3.72</v>
      </c>
      <c r="N100" s="133">
        <v>1</v>
      </c>
      <c r="O100" s="133">
        <v>3.6</v>
      </c>
      <c r="P100" s="123">
        <v>4.8099999999999996</v>
      </c>
      <c r="Q100" s="133">
        <v>4.8099999999999996</v>
      </c>
      <c r="R100" s="124">
        <f t="shared" si="10"/>
        <v>9.09</v>
      </c>
      <c r="S100" s="133">
        <v>5.09</v>
      </c>
      <c r="T100" s="136">
        <v>4</v>
      </c>
      <c r="U100" s="124">
        <f t="shared" si="11"/>
        <v>15.31</v>
      </c>
      <c r="V100" s="133">
        <v>3.58</v>
      </c>
      <c r="W100" s="133">
        <v>0</v>
      </c>
      <c r="X100" s="133">
        <v>5.63</v>
      </c>
      <c r="Y100" s="137">
        <v>6.1</v>
      </c>
      <c r="Z100" s="135">
        <v>3.58</v>
      </c>
      <c r="AA100" s="129"/>
      <c r="AB100" s="129"/>
      <c r="AC100" s="129"/>
      <c r="AD100" s="129"/>
      <c r="AE100" s="129"/>
      <c r="AF100" s="129"/>
      <c r="AG100" s="129"/>
    </row>
    <row r="101" spans="1:33" s="130" customFormat="1" ht="52.5" customHeight="1" x14ac:dyDescent="0.25">
      <c r="A101" s="127">
        <v>92</v>
      </c>
      <c r="B101" s="128" t="s">
        <v>216</v>
      </c>
      <c r="C101" s="135">
        <f t="shared" si="6"/>
        <v>71.98</v>
      </c>
      <c r="D101" s="135">
        <f t="shared" si="7"/>
        <v>67.42</v>
      </c>
      <c r="E101" s="124">
        <f t="shared" si="8"/>
        <v>10.35</v>
      </c>
      <c r="F101" s="133">
        <v>3</v>
      </c>
      <c r="G101" s="133">
        <v>1</v>
      </c>
      <c r="H101" s="136">
        <v>6.35</v>
      </c>
      <c r="I101" s="123">
        <f t="shared" si="9"/>
        <v>18.579999999999998</v>
      </c>
      <c r="J101" s="133">
        <v>4.76</v>
      </c>
      <c r="K101" s="133">
        <v>3</v>
      </c>
      <c r="L101" s="133">
        <v>2</v>
      </c>
      <c r="M101" s="133">
        <v>4.75</v>
      </c>
      <c r="N101" s="133">
        <v>0</v>
      </c>
      <c r="O101" s="133">
        <v>4.07</v>
      </c>
      <c r="P101" s="123">
        <v>5.74</v>
      </c>
      <c r="Q101" s="133">
        <v>5.74</v>
      </c>
      <c r="R101" s="124">
        <f t="shared" si="10"/>
        <v>11.7</v>
      </c>
      <c r="S101" s="133">
        <v>6.7</v>
      </c>
      <c r="T101" s="136">
        <v>5</v>
      </c>
      <c r="U101" s="124">
        <f t="shared" si="11"/>
        <v>21.05</v>
      </c>
      <c r="V101" s="133">
        <v>3.92</v>
      </c>
      <c r="W101" s="133">
        <v>1</v>
      </c>
      <c r="X101" s="133">
        <v>7.4</v>
      </c>
      <c r="Y101" s="137">
        <v>8.73</v>
      </c>
      <c r="Z101" s="135">
        <v>4.5599999999999996</v>
      </c>
      <c r="AA101" s="129"/>
      <c r="AB101" s="129"/>
      <c r="AC101" s="129"/>
      <c r="AD101" s="129"/>
      <c r="AE101" s="129"/>
      <c r="AF101" s="129"/>
      <c r="AG101" s="129"/>
    </row>
    <row r="102" spans="1:33" s="130" customFormat="1" ht="52.5" customHeight="1" x14ac:dyDescent="0.25">
      <c r="A102" s="127">
        <v>93</v>
      </c>
      <c r="B102" s="128" t="s">
        <v>217</v>
      </c>
      <c r="C102" s="135">
        <f t="shared" si="6"/>
        <v>70.02</v>
      </c>
      <c r="D102" s="135">
        <f t="shared" si="7"/>
        <v>66.41</v>
      </c>
      <c r="E102" s="124">
        <f t="shared" si="8"/>
        <v>13.52</v>
      </c>
      <c r="F102" s="133">
        <v>5</v>
      </c>
      <c r="G102" s="133">
        <v>3</v>
      </c>
      <c r="H102" s="136">
        <v>5.52</v>
      </c>
      <c r="I102" s="123">
        <f t="shared" si="9"/>
        <v>18.64</v>
      </c>
      <c r="J102" s="133">
        <v>3.97</v>
      </c>
      <c r="K102" s="133">
        <v>4</v>
      </c>
      <c r="L102" s="133">
        <v>2</v>
      </c>
      <c r="M102" s="133">
        <v>4.43</v>
      </c>
      <c r="N102" s="133">
        <v>0</v>
      </c>
      <c r="O102" s="133">
        <v>4.24</v>
      </c>
      <c r="P102" s="123">
        <v>5.32</v>
      </c>
      <c r="Q102" s="133">
        <v>5.32</v>
      </c>
      <c r="R102" s="124">
        <f t="shared" si="10"/>
        <v>11.55</v>
      </c>
      <c r="S102" s="133">
        <v>5.55</v>
      </c>
      <c r="T102" s="136">
        <v>6</v>
      </c>
      <c r="U102" s="124">
        <f t="shared" si="11"/>
        <v>17.380000000000003</v>
      </c>
      <c r="V102" s="133">
        <v>4.26</v>
      </c>
      <c r="W102" s="133">
        <v>0</v>
      </c>
      <c r="X102" s="133">
        <v>6.2</v>
      </c>
      <c r="Y102" s="137">
        <v>6.92</v>
      </c>
      <c r="Z102" s="135">
        <v>3.61</v>
      </c>
      <c r="AA102" s="129"/>
      <c r="AB102" s="129"/>
      <c r="AC102" s="129"/>
      <c r="AD102" s="129"/>
      <c r="AE102" s="129"/>
      <c r="AF102" s="129"/>
      <c r="AG102" s="129"/>
    </row>
    <row r="103" spans="1:33" s="130" customFormat="1" ht="52.5" customHeight="1" x14ac:dyDescent="0.25">
      <c r="A103" s="127">
        <v>94</v>
      </c>
      <c r="B103" s="128" t="s">
        <v>218</v>
      </c>
      <c r="C103" s="135">
        <f t="shared" si="6"/>
        <v>78.28</v>
      </c>
      <c r="D103" s="135">
        <f t="shared" si="7"/>
        <v>74.97</v>
      </c>
      <c r="E103" s="124">
        <f t="shared" si="8"/>
        <v>14.55</v>
      </c>
      <c r="F103" s="133">
        <v>5</v>
      </c>
      <c r="G103" s="133">
        <v>3</v>
      </c>
      <c r="H103" s="136">
        <v>6.55</v>
      </c>
      <c r="I103" s="123">
        <f t="shared" si="9"/>
        <v>20.6</v>
      </c>
      <c r="J103" s="133">
        <v>3.97</v>
      </c>
      <c r="K103" s="133">
        <v>3</v>
      </c>
      <c r="L103" s="133">
        <v>4</v>
      </c>
      <c r="M103" s="133">
        <v>4.75</v>
      </c>
      <c r="N103" s="133">
        <v>0</v>
      </c>
      <c r="O103" s="133">
        <v>4.88</v>
      </c>
      <c r="P103" s="123">
        <v>6.55</v>
      </c>
      <c r="Q103" s="133">
        <v>6.55</v>
      </c>
      <c r="R103" s="124">
        <f t="shared" si="10"/>
        <v>10.809999999999999</v>
      </c>
      <c r="S103" s="133">
        <v>6.81</v>
      </c>
      <c r="T103" s="136">
        <v>4</v>
      </c>
      <c r="U103" s="124">
        <f t="shared" si="11"/>
        <v>22.46</v>
      </c>
      <c r="V103" s="133">
        <v>4.3099999999999996</v>
      </c>
      <c r="W103" s="133">
        <v>1</v>
      </c>
      <c r="X103" s="133">
        <v>7.78</v>
      </c>
      <c r="Y103" s="137">
        <v>9.3699999999999992</v>
      </c>
      <c r="Z103" s="135">
        <v>3.31</v>
      </c>
      <c r="AA103" s="129"/>
      <c r="AB103" s="129"/>
      <c r="AC103" s="129"/>
      <c r="AD103" s="129"/>
      <c r="AE103" s="129"/>
      <c r="AF103" s="129"/>
      <c r="AG103" s="129"/>
    </row>
    <row r="104" spans="1:33" s="130" customFormat="1" ht="52.5" customHeight="1" x14ac:dyDescent="0.25">
      <c r="A104" s="127">
        <v>95</v>
      </c>
      <c r="B104" s="128" t="s">
        <v>219</v>
      </c>
      <c r="C104" s="135">
        <f t="shared" si="6"/>
        <v>74.599999999999994</v>
      </c>
      <c r="D104" s="135">
        <f t="shared" si="7"/>
        <v>71.05</v>
      </c>
      <c r="E104" s="124">
        <f t="shared" si="8"/>
        <v>15.14</v>
      </c>
      <c r="F104" s="133">
        <v>3</v>
      </c>
      <c r="G104" s="133">
        <v>6</v>
      </c>
      <c r="H104" s="136">
        <v>6.14</v>
      </c>
      <c r="I104" s="123">
        <f t="shared" si="9"/>
        <v>17.78</v>
      </c>
      <c r="J104" s="133">
        <v>4.38</v>
      </c>
      <c r="K104" s="133">
        <v>4</v>
      </c>
      <c r="L104" s="133">
        <v>2</v>
      </c>
      <c r="M104" s="133">
        <v>4.49</v>
      </c>
      <c r="N104" s="133">
        <v>0</v>
      </c>
      <c r="O104" s="133">
        <v>2.91</v>
      </c>
      <c r="P104" s="123">
        <v>5.72</v>
      </c>
      <c r="Q104" s="133">
        <v>5.72</v>
      </c>
      <c r="R104" s="124">
        <f t="shared" si="10"/>
        <v>11.29</v>
      </c>
      <c r="S104" s="133">
        <v>6.29</v>
      </c>
      <c r="T104" s="136">
        <v>5</v>
      </c>
      <c r="U104" s="124">
        <f t="shared" si="11"/>
        <v>21.119999999999997</v>
      </c>
      <c r="V104" s="133">
        <v>4.47</v>
      </c>
      <c r="W104" s="133">
        <v>1</v>
      </c>
      <c r="X104" s="133">
        <v>7.03</v>
      </c>
      <c r="Y104" s="137">
        <v>8.6199999999999992</v>
      </c>
      <c r="Z104" s="135">
        <v>3.55</v>
      </c>
      <c r="AA104" s="129"/>
      <c r="AB104" s="129"/>
      <c r="AC104" s="129"/>
      <c r="AD104" s="129"/>
      <c r="AE104" s="129"/>
      <c r="AF104" s="129"/>
      <c r="AG104" s="129"/>
    </row>
    <row r="105" spans="1:33" s="130" customFormat="1" ht="52.5" customHeight="1" x14ac:dyDescent="0.25">
      <c r="A105" s="127">
        <v>96</v>
      </c>
      <c r="B105" s="128" t="s">
        <v>220</v>
      </c>
      <c r="C105" s="135">
        <f t="shared" si="6"/>
        <v>64.260000000000005</v>
      </c>
      <c r="D105" s="135">
        <f t="shared" si="7"/>
        <v>62.260000000000005</v>
      </c>
      <c r="E105" s="124">
        <f t="shared" si="8"/>
        <v>9.9400000000000013</v>
      </c>
      <c r="F105" s="133">
        <v>3</v>
      </c>
      <c r="G105" s="133">
        <v>1</v>
      </c>
      <c r="H105" s="136">
        <v>5.94</v>
      </c>
      <c r="I105" s="123">
        <f t="shared" si="9"/>
        <v>12.87</v>
      </c>
      <c r="J105" s="133">
        <v>2.93</v>
      </c>
      <c r="K105" s="133">
        <v>3</v>
      </c>
      <c r="L105" s="133">
        <v>2</v>
      </c>
      <c r="M105" s="133">
        <v>2.61</v>
      </c>
      <c r="N105" s="133">
        <v>0</v>
      </c>
      <c r="O105" s="133">
        <v>2.33</v>
      </c>
      <c r="P105" s="123">
        <v>5.84</v>
      </c>
      <c r="Q105" s="133">
        <v>5.84</v>
      </c>
      <c r="R105" s="124">
        <f t="shared" si="10"/>
        <v>12.16</v>
      </c>
      <c r="S105" s="133">
        <v>6.16</v>
      </c>
      <c r="T105" s="136">
        <v>6</v>
      </c>
      <c r="U105" s="124">
        <f t="shared" si="11"/>
        <v>21.45</v>
      </c>
      <c r="V105" s="133">
        <v>4.3</v>
      </c>
      <c r="W105" s="133">
        <v>2</v>
      </c>
      <c r="X105" s="133">
        <v>7.2</v>
      </c>
      <c r="Y105" s="137">
        <v>7.95</v>
      </c>
      <c r="Z105" s="135">
        <v>2</v>
      </c>
      <c r="AA105" s="129"/>
      <c r="AB105" s="129"/>
      <c r="AC105" s="129"/>
      <c r="AD105" s="129"/>
      <c r="AE105" s="129"/>
      <c r="AF105" s="129"/>
      <c r="AG105" s="129"/>
    </row>
    <row r="106" spans="1:33" s="130" customFormat="1" ht="52.5" customHeight="1" x14ac:dyDescent="0.25">
      <c r="A106" s="127">
        <v>97</v>
      </c>
      <c r="B106" s="128" t="s">
        <v>221</v>
      </c>
      <c r="C106" s="135">
        <f t="shared" si="6"/>
        <v>74.709999999999994</v>
      </c>
      <c r="D106" s="135">
        <f t="shared" si="7"/>
        <v>70.77</v>
      </c>
      <c r="E106" s="124">
        <f t="shared" si="8"/>
        <v>10.79</v>
      </c>
      <c r="F106" s="133">
        <v>3</v>
      </c>
      <c r="G106" s="133">
        <v>1</v>
      </c>
      <c r="H106" s="136">
        <v>6.79</v>
      </c>
      <c r="I106" s="123">
        <f t="shared" si="9"/>
        <v>18.93</v>
      </c>
      <c r="J106" s="133">
        <v>3.69</v>
      </c>
      <c r="K106" s="133">
        <v>4</v>
      </c>
      <c r="L106" s="133">
        <v>2</v>
      </c>
      <c r="M106" s="133">
        <v>4.03</v>
      </c>
      <c r="N106" s="133">
        <v>1</v>
      </c>
      <c r="O106" s="133">
        <v>4.21</v>
      </c>
      <c r="P106" s="123">
        <v>6.62</v>
      </c>
      <c r="Q106" s="133">
        <v>6.62</v>
      </c>
      <c r="R106" s="124">
        <f t="shared" si="10"/>
        <v>10.85</v>
      </c>
      <c r="S106" s="133">
        <v>6.85</v>
      </c>
      <c r="T106" s="136">
        <v>4</v>
      </c>
      <c r="U106" s="124">
        <f t="shared" si="11"/>
        <v>23.58</v>
      </c>
      <c r="V106" s="133">
        <v>4.84</v>
      </c>
      <c r="W106" s="133">
        <v>0</v>
      </c>
      <c r="X106" s="133">
        <v>8.86</v>
      </c>
      <c r="Y106" s="137">
        <v>9.8800000000000008</v>
      </c>
      <c r="Z106" s="135">
        <v>3.94</v>
      </c>
      <c r="AA106" s="129"/>
      <c r="AB106" s="129"/>
      <c r="AC106" s="129"/>
      <c r="AD106" s="129"/>
      <c r="AE106" s="129"/>
      <c r="AF106" s="129"/>
      <c r="AG106" s="129"/>
    </row>
    <row r="107" spans="1:33" s="130" customFormat="1" ht="52.5" customHeight="1" x14ac:dyDescent="0.25">
      <c r="A107" s="127">
        <v>98</v>
      </c>
      <c r="B107" s="128" t="s">
        <v>222</v>
      </c>
      <c r="C107" s="135">
        <f t="shared" si="6"/>
        <v>80.48</v>
      </c>
      <c r="D107" s="135">
        <f t="shared" si="7"/>
        <v>76.39</v>
      </c>
      <c r="E107" s="124">
        <f t="shared" si="8"/>
        <v>15.370000000000001</v>
      </c>
      <c r="F107" s="133">
        <v>2</v>
      </c>
      <c r="G107" s="133">
        <v>7</v>
      </c>
      <c r="H107" s="136">
        <v>6.37</v>
      </c>
      <c r="I107" s="123">
        <f t="shared" si="9"/>
        <v>20</v>
      </c>
      <c r="J107" s="133">
        <v>4.41</v>
      </c>
      <c r="K107" s="133">
        <v>3.5</v>
      </c>
      <c r="L107" s="133">
        <v>3</v>
      </c>
      <c r="M107" s="133">
        <v>4.45</v>
      </c>
      <c r="N107" s="133">
        <v>0</v>
      </c>
      <c r="O107" s="133">
        <v>4.6399999999999997</v>
      </c>
      <c r="P107" s="123">
        <v>6.22</v>
      </c>
      <c r="Q107" s="133">
        <v>6.22</v>
      </c>
      <c r="R107" s="124">
        <f t="shared" si="10"/>
        <v>10.46</v>
      </c>
      <c r="S107" s="133">
        <v>6.46</v>
      </c>
      <c r="T107" s="136">
        <v>4</v>
      </c>
      <c r="U107" s="124">
        <f t="shared" si="11"/>
        <v>24.34</v>
      </c>
      <c r="V107" s="133">
        <v>4.72</v>
      </c>
      <c r="W107" s="133">
        <v>2</v>
      </c>
      <c r="X107" s="133">
        <v>8.2799999999999994</v>
      </c>
      <c r="Y107" s="137">
        <v>9.34</v>
      </c>
      <c r="Z107" s="135">
        <v>4.09</v>
      </c>
      <c r="AA107" s="129"/>
      <c r="AB107" s="129"/>
      <c r="AC107" s="129"/>
      <c r="AD107" s="129"/>
      <c r="AE107" s="129"/>
      <c r="AF107" s="129"/>
      <c r="AG107" s="129"/>
    </row>
    <row r="108" spans="1:33" s="130" customFormat="1" ht="52.5" customHeight="1" x14ac:dyDescent="0.25">
      <c r="A108" s="127">
        <v>99</v>
      </c>
      <c r="B108" s="128" t="s">
        <v>223</v>
      </c>
      <c r="C108" s="135">
        <f t="shared" si="6"/>
        <v>79.5</v>
      </c>
      <c r="D108" s="135">
        <f t="shared" si="7"/>
        <v>74.95</v>
      </c>
      <c r="E108" s="124">
        <f t="shared" si="8"/>
        <v>17.100000000000001</v>
      </c>
      <c r="F108" s="133">
        <v>4</v>
      </c>
      <c r="G108" s="133">
        <v>7</v>
      </c>
      <c r="H108" s="136">
        <v>6.1</v>
      </c>
      <c r="I108" s="123">
        <f t="shared" si="9"/>
        <v>20.58</v>
      </c>
      <c r="J108" s="133">
        <v>4.38</v>
      </c>
      <c r="K108" s="133">
        <v>3</v>
      </c>
      <c r="L108" s="133">
        <v>4</v>
      </c>
      <c r="M108" s="133">
        <v>4.66</v>
      </c>
      <c r="N108" s="133">
        <v>0</v>
      </c>
      <c r="O108" s="133">
        <v>4.54</v>
      </c>
      <c r="P108" s="123">
        <v>6.11</v>
      </c>
      <c r="Q108" s="133">
        <v>6.11</v>
      </c>
      <c r="R108" s="124">
        <f t="shared" si="10"/>
        <v>9.6</v>
      </c>
      <c r="S108" s="133">
        <v>6.6</v>
      </c>
      <c r="T108" s="136">
        <v>3</v>
      </c>
      <c r="U108" s="124">
        <f t="shared" si="11"/>
        <v>21.560000000000002</v>
      </c>
      <c r="V108" s="133">
        <v>4.4400000000000004</v>
      </c>
      <c r="W108" s="133">
        <v>2</v>
      </c>
      <c r="X108" s="133">
        <v>6.44</v>
      </c>
      <c r="Y108" s="137">
        <v>8.68</v>
      </c>
      <c r="Z108" s="135">
        <v>4.55</v>
      </c>
      <c r="AA108" s="129"/>
      <c r="AB108" s="129"/>
      <c r="AC108" s="129"/>
      <c r="AD108" s="129"/>
      <c r="AE108" s="129"/>
      <c r="AF108" s="129"/>
      <c r="AG108" s="129"/>
    </row>
    <row r="109" spans="1:33" s="130" customFormat="1" ht="52.5" customHeight="1" x14ac:dyDescent="0.25">
      <c r="A109" s="127">
        <v>100</v>
      </c>
      <c r="B109" s="128" t="s">
        <v>224</v>
      </c>
      <c r="C109" s="135">
        <f t="shared" si="6"/>
        <v>78.83</v>
      </c>
      <c r="D109" s="135">
        <f t="shared" si="7"/>
        <v>76.44</v>
      </c>
      <c r="E109" s="124">
        <f t="shared" si="8"/>
        <v>18.64</v>
      </c>
      <c r="F109" s="133">
        <v>5</v>
      </c>
      <c r="G109" s="133">
        <v>7</v>
      </c>
      <c r="H109" s="136">
        <v>6.64</v>
      </c>
      <c r="I109" s="123">
        <f t="shared" si="9"/>
        <v>18.61</v>
      </c>
      <c r="J109" s="133">
        <v>4.7</v>
      </c>
      <c r="K109" s="133">
        <v>4</v>
      </c>
      <c r="L109" s="133">
        <v>3</v>
      </c>
      <c r="M109" s="133">
        <v>4.57</v>
      </c>
      <c r="N109" s="133">
        <v>0</v>
      </c>
      <c r="O109" s="133">
        <v>2.34</v>
      </c>
      <c r="P109" s="123">
        <v>5.98</v>
      </c>
      <c r="Q109" s="133">
        <v>5.98</v>
      </c>
      <c r="R109" s="124">
        <f t="shared" si="10"/>
        <v>11.84</v>
      </c>
      <c r="S109" s="133">
        <v>6.84</v>
      </c>
      <c r="T109" s="136">
        <v>5</v>
      </c>
      <c r="U109" s="124">
        <f t="shared" si="11"/>
        <v>21.369999999999997</v>
      </c>
      <c r="V109" s="133">
        <v>4.59</v>
      </c>
      <c r="W109" s="133">
        <v>0</v>
      </c>
      <c r="X109" s="133">
        <v>7.84</v>
      </c>
      <c r="Y109" s="137">
        <v>8.94</v>
      </c>
      <c r="Z109" s="135">
        <v>2.39</v>
      </c>
      <c r="AA109" s="129"/>
      <c r="AB109" s="129"/>
      <c r="AC109" s="129"/>
      <c r="AD109" s="129"/>
      <c r="AE109" s="129"/>
      <c r="AF109" s="129"/>
      <c r="AG109" s="129"/>
    </row>
    <row r="110" spans="1:33" s="130" customFormat="1" ht="52.5" customHeight="1" x14ac:dyDescent="0.25">
      <c r="A110" s="127">
        <v>101</v>
      </c>
      <c r="B110" s="128" t="s">
        <v>225</v>
      </c>
      <c r="C110" s="135">
        <f t="shared" si="6"/>
        <v>82.440000000000012</v>
      </c>
      <c r="D110" s="135">
        <f t="shared" si="7"/>
        <v>77.930000000000007</v>
      </c>
      <c r="E110" s="124">
        <f t="shared" si="8"/>
        <v>17.48</v>
      </c>
      <c r="F110" s="133">
        <v>5</v>
      </c>
      <c r="G110" s="133">
        <v>6</v>
      </c>
      <c r="H110" s="136">
        <v>6.48</v>
      </c>
      <c r="I110" s="123">
        <f t="shared" si="9"/>
        <v>17.5</v>
      </c>
      <c r="J110" s="133">
        <v>4.4000000000000004</v>
      </c>
      <c r="K110" s="133">
        <v>3</v>
      </c>
      <c r="L110" s="133">
        <v>2</v>
      </c>
      <c r="M110" s="133">
        <v>4.5199999999999996</v>
      </c>
      <c r="N110" s="133">
        <v>0</v>
      </c>
      <c r="O110" s="133">
        <v>3.58</v>
      </c>
      <c r="P110" s="123">
        <v>6.38</v>
      </c>
      <c r="Q110" s="133">
        <v>6.38</v>
      </c>
      <c r="R110" s="124">
        <f t="shared" si="10"/>
        <v>12.4</v>
      </c>
      <c r="S110" s="133">
        <v>6.4</v>
      </c>
      <c r="T110" s="136">
        <v>6</v>
      </c>
      <c r="U110" s="124">
        <f t="shared" si="11"/>
        <v>24.17</v>
      </c>
      <c r="V110" s="133">
        <v>4.78</v>
      </c>
      <c r="W110" s="133">
        <v>2</v>
      </c>
      <c r="X110" s="133">
        <v>8.0399999999999991</v>
      </c>
      <c r="Y110" s="137">
        <v>9.35</v>
      </c>
      <c r="Z110" s="135">
        <v>4.51</v>
      </c>
      <c r="AA110" s="129"/>
      <c r="AB110" s="129"/>
      <c r="AC110" s="129"/>
      <c r="AD110" s="129"/>
      <c r="AE110" s="129"/>
      <c r="AF110" s="129"/>
      <c r="AG110" s="129"/>
    </row>
    <row r="111" spans="1:33" s="130" customFormat="1" ht="52.5" customHeight="1" x14ac:dyDescent="0.25">
      <c r="A111" s="127">
        <v>102</v>
      </c>
      <c r="B111" s="128" t="s">
        <v>226</v>
      </c>
      <c r="C111" s="135">
        <f t="shared" si="6"/>
        <v>84.92</v>
      </c>
      <c r="D111" s="135">
        <f t="shared" si="7"/>
        <v>80.070000000000007</v>
      </c>
      <c r="E111" s="124">
        <f t="shared" si="8"/>
        <v>18.5</v>
      </c>
      <c r="F111" s="133">
        <v>5</v>
      </c>
      <c r="G111" s="133">
        <v>7</v>
      </c>
      <c r="H111" s="136">
        <v>6.5</v>
      </c>
      <c r="I111" s="123">
        <f t="shared" si="9"/>
        <v>20.350000000000001</v>
      </c>
      <c r="J111" s="133">
        <v>4.92</v>
      </c>
      <c r="K111" s="133">
        <v>4</v>
      </c>
      <c r="L111" s="133">
        <v>2</v>
      </c>
      <c r="M111" s="133">
        <v>4.79</v>
      </c>
      <c r="N111" s="133">
        <v>0</v>
      </c>
      <c r="O111" s="133">
        <v>4.6399999999999997</v>
      </c>
      <c r="P111" s="123">
        <v>6.49</v>
      </c>
      <c r="Q111" s="133">
        <v>6.49</v>
      </c>
      <c r="R111" s="124">
        <f t="shared" si="10"/>
        <v>11.64</v>
      </c>
      <c r="S111" s="133">
        <v>6.64</v>
      </c>
      <c r="T111" s="136">
        <v>5</v>
      </c>
      <c r="U111" s="124">
        <f t="shared" si="11"/>
        <v>23.09</v>
      </c>
      <c r="V111" s="133">
        <v>4.91</v>
      </c>
      <c r="W111" s="133">
        <v>1</v>
      </c>
      <c r="X111" s="133">
        <v>8.06</v>
      </c>
      <c r="Y111" s="137">
        <v>9.1199999999999992</v>
      </c>
      <c r="Z111" s="135">
        <v>4.8499999999999996</v>
      </c>
      <c r="AA111" s="129"/>
      <c r="AB111" s="129"/>
      <c r="AC111" s="129"/>
      <c r="AD111" s="129"/>
      <c r="AE111" s="129"/>
      <c r="AF111" s="129"/>
      <c r="AG111" s="129"/>
    </row>
    <row r="112" spans="1:33" s="131" customFormat="1" ht="52.5" customHeight="1" x14ac:dyDescent="0.25">
      <c r="A112" s="127">
        <v>103</v>
      </c>
      <c r="B112" s="128" t="s">
        <v>90</v>
      </c>
      <c r="C112" s="135">
        <f t="shared" si="6"/>
        <v>87.47</v>
      </c>
      <c r="D112" s="135">
        <f t="shared" si="7"/>
        <v>82.69</v>
      </c>
      <c r="E112" s="124">
        <f t="shared" si="8"/>
        <v>17.82</v>
      </c>
      <c r="F112" s="133">
        <v>5</v>
      </c>
      <c r="G112" s="133">
        <v>6</v>
      </c>
      <c r="H112" s="136">
        <v>6.82</v>
      </c>
      <c r="I112" s="123">
        <f t="shared" si="9"/>
        <v>22.5</v>
      </c>
      <c r="J112" s="133">
        <v>4.91</v>
      </c>
      <c r="K112" s="133">
        <v>4</v>
      </c>
      <c r="L112" s="133">
        <v>4</v>
      </c>
      <c r="M112" s="133">
        <v>4.95</v>
      </c>
      <c r="N112" s="133">
        <v>0</v>
      </c>
      <c r="O112" s="133">
        <v>4.6399999999999997</v>
      </c>
      <c r="P112" s="123">
        <v>6.89</v>
      </c>
      <c r="Q112" s="133">
        <v>6.89</v>
      </c>
      <c r="R112" s="124">
        <f t="shared" si="10"/>
        <v>10.940000000000001</v>
      </c>
      <c r="S112" s="133">
        <v>6.94</v>
      </c>
      <c r="T112" s="136">
        <v>4</v>
      </c>
      <c r="U112" s="124">
        <f t="shared" si="11"/>
        <v>24.54</v>
      </c>
      <c r="V112" s="133">
        <v>4.96</v>
      </c>
      <c r="W112" s="133">
        <v>1</v>
      </c>
      <c r="X112" s="133">
        <v>8.7200000000000006</v>
      </c>
      <c r="Y112" s="137">
        <v>9.86</v>
      </c>
      <c r="Z112" s="135">
        <v>4.78</v>
      </c>
      <c r="AA112" s="129"/>
      <c r="AB112" s="129"/>
      <c r="AC112" s="129"/>
      <c r="AD112" s="129"/>
      <c r="AE112" s="129"/>
      <c r="AF112" s="129"/>
      <c r="AG112" s="129"/>
    </row>
    <row r="113" spans="1:33" s="131" customFormat="1" ht="52.5" customHeight="1" x14ac:dyDescent="0.25">
      <c r="A113" s="127">
        <v>104</v>
      </c>
      <c r="B113" s="128" t="s">
        <v>227</v>
      </c>
      <c r="C113" s="135">
        <f t="shared" si="6"/>
        <v>81.83</v>
      </c>
      <c r="D113" s="135">
        <f t="shared" si="7"/>
        <v>77.13</v>
      </c>
      <c r="E113" s="124">
        <f t="shared" si="8"/>
        <v>18.62</v>
      </c>
      <c r="F113" s="133">
        <v>5</v>
      </c>
      <c r="G113" s="133">
        <v>7</v>
      </c>
      <c r="H113" s="136">
        <v>6.62</v>
      </c>
      <c r="I113" s="123">
        <f t="shared" si="9"/>
        <v>19.850000000000001</v>
      </c>
      <c r="J113" s="133">
        <v>4.72</v>
      </c>
      <c r="K113" s="133">
        <v>3</v>
      </c>
      <c r="L113" s="133">
        <v>3</v>
      </c>
      <c r="M113" s="133">
        <v>4.8</v>
      </c>
      <c r="N113" s="133">
        <v>0</v>
      </c>
      <c r="O113" s="133">
        <v>4.33</v>
      </c>
      <c r="P113" s="123">
        <v>6.5</v>
      </c>
      <c r="Q113" s="133">
        <v>6.5</v>
      </c>
      <c r="R113" s="124">
        <f t="shared" si="10"/>
        <v>9.5399999999999991</v>
      </c>
      <c r="S113" s="133">
        <v>6.54</v>
      </c>
      <c r="T113" s="136">
        <v>3</v>
      </c>
      <c r="U113" s="124">
        <f t="shared" si="11"/>
        <v>22.62</v>
      </c>
      <c r="V113" s="133">
        <v>4.75</v>
      </c>
      <c r="W113" s="133">
        <v>0</v>
      </c>
      <c r="X113" s="133">
        <v>8.41</v>
      </c>
      <c r="Y113" s="137">
        <v>9.4600000000000009</v>
      </c>
      <c r="Z113" s="135">
        <v>4.7</v>
      </c>
      <c r="AA113" s="129"/>
      <c r="AB113" s="129"/>
      <c r="AC113" s="129"/>
      <c r="AD113" s="129"/>
      <c r="AE113" s="129"/>
      <c r="AF113" s="129"/>
      <c r="AG113" s="129"/>
    </row>
    <row r="114" spans="1:33" s="131" customFormat="1" ht="52.5" customHeight="1" x14ac:dyDescent="0.25">
      <c r="A114" s="127">
        <v>105</v>
      </c>
      <c r="B114" s="132" t="s">
        <v>228</v>
      </c>
      <c r="C114" s="135">
        <f t="shared" si="6"/>
        <v>71.62</v>
      </c>
      <c r="D114" s="135">
        <f t="shared" si="7"/>
        <v>67.44</v>
      </c>
      <c r="E114" s="124">
        <f t="shared" si="8"/>
        <v>9.18</v>
      </c>
      <c r="F114" s="134">
        <v>2</v>
      </c>
      <c r="G114" s="134">
        <v>1</v>
      </c>
      <c r="H114" s="139">
        <v>6.18</v>
      </c>
      <c r="I114" s="123">
        <f t="shared" si="9"/>
        <v>19.73</v>
      </c>
      <c r="J114" s="134">
        <v>4.43</v>
      </c>
      <c r="K114" s="134">
        <v>3</v>
      </c>
      <c r="L114" s="134">
        <v>4</v>
      </c>
      <c r="M114" s="134">
        <v>4.33</v>
      </c>
      <c r="N114" s="134">
        <v>0</v>
      </c>
      <c r="O114" s="134">
        <v>3.97</v>
      </c>
      <c r="P114" s="140">
        <v>6.12</v>
      </c>
      <c r="Q114" s="134">
        <v>6.12</v>
      </c>
      <c r="R114" s="124">
        <f t="shared" si="10"/>
        <v>10.219999999999999</v>
      </c>
      <c r="S114" s="134">
        <v>6.22</v>
      </c>
      <c r="T114" s="139">
        <v>4</v>
      </c>
      <c r="U114" s="124">
        <f t="shared" si="11"/>
        <v>22.189999999999998</v>
      </c>
      <c r="V114" s="134">
        <v>4.59</v>
      </c>
      <c r="W114" s="134">
        <v>1</v>
      </c>
      <c r="X114" s="134">
        <v>7.77</v>
      </c>
      <c r="Y114" s="141">
        <v>8.83</v>
      </c>
      <c r="Z114" s="138">
        <v>4.18</v>
      </c>
      <c r="AA114" s="129"/>
      <c r="AB114" s="129"/>
      <c r="AC114" s="129"/>
      <c r="AD114" s="129"/>
      <c r="AE114" s="129"/>
      <c r="AF114" s="129"/>
      <c r="AG114" s="129"/>
    </row>
    <row r="115" spans="1:33" s="130" customFormat="1" ht="52.5" customHeight="1" x14ac:dyDescent="0.25">
      <c r="A115" s="127">
        <v>106</v>
      </c>
      <c r="B115" s="128" t="s">
        <v>229</v>
      </c>
      <c r="C115" s="135">
        <f t="shared" si="6"/>
        <v>76.570000000000007</v>
      </c>
      <c r="D115" s="135">
        <f t="shared" si="7"/>
        <v>72.260000000000005</v>
      </c>
      <c r="E115" s="124">
        <f t="shared" si="8"/>
        <v>9.16</v>
      </c>
      <c r="F115" s="133">
        <v>2</v>
      </c>
      <c r="G115" s="133">
        <v>1</v>
      </c>
      <c r="H115" s="136">
        <v>6.16</v>
      </c>
      <c r="I115" s="123">
        <f t="shared" si="9"/>
        <v>22.24</v>
      </c>
      <c r="J115" s="133">
        <v>4.59</v>
      </c>
      <c r="K115" s="133">
        <v>4</v>
      </c>
      <c r="L115" s="133">
        <v>4</v>
      </c>
      <c r="M115" s="133">
        <v>4.3499999999999996</v>
      </c>
      <c r="N115" s="133">
        <v>1</v>
      </c>
      <c r="O115" s="133">
        <v>4.3</v>
      </c>
      <c r="P115" s="123">
        <v>6.16</v>
      </c>
      <c r="Q115" s="133">
        <v>6.16</v>
      </c>
      <c r="R115" s="124">
        <f t="shared" si="10"/>
        <v>11.23</v>
      </c>
      <c r="S115" s="133">
        <v>6.23</v>
      </c>
      <c r="T115" s="136">
        <v>5</v>
      </c>
      <c r="U115" s="124">
        <f t="shared" si="11"/>
        <v>23.470000000000002</v>
      </c>
      <c r="V115" s="133">
        <v>4.6500000000000004</v>
      </c>
      <c r="W115" s="133">
        <v>2</v>
      </c>
      <c r="X115" s="133">
        <v>7.86</v>
      </c>
      <c r="Y115" s="137">
        <v>8.9600000000000009</v>
      </c>
      <c r="Z115" s="135">
        <v>4.3099999999999996</v>
      </c>
      <c r="AA115" s="129"/>
      <c r="AB115" s="129"/>
      <c r="AC115" s="129"/>
      <c r="AD115" s="129"/>
      <c r="AE115" s="129"/>
      <c r="AF115" s="129"/>
      <c r="AG115" s="129"/>
    </row>
    <row r="116" spans="1:33" s="130" customFormat="1" ht="52.5" customHeight="1" x14ac:dyDescent="0.25">
      <c r="A116" s="127">
        <v>107</v>
      </c>
      <c r="B116" s="128" t="s">
        <v>91</v>
      </c>
      <c r="C116" s="135">
        <f t="shared" si="6"/>
        <v>86.19</v>
      </c>
      <c r="D116" s="135">
        <f t="shared" si="7"/>
        <v>81.429999999999993</v>
      </c>
      <c r="E116" s="124">
        <f t="shared" si="8"/>
        <v>18.670000000000002</v>
      </c>
      <c r="F116" s="133">
        <v>5</v>
      </c>
      <c r="G116" s="133">
        <v>7</v>
      </c>
      <c r="H116" s="136">
        <v>6.67</v>
      </c>
      <c r="I116" s="123">
        <f t="shared" si="9"/>
        <v>20.39</v>
      </c>
      <c r="J116" s="133">
        <v>4.84</v>
      </c>
      <c r="K116" s="133">
        <v>3</v>
      </c>
      <c r="L116" s="133">
        <v>3</v>
      </c>
      <c r="M116" s="133">
        <v>4.83</v>
      </c>
      <c r="N116" s="133">
        <v>0</v>
      </c>
      <c r="O116" s="133">
        <v>4.72</v>
      </c>
      <c r="P116" s="123">
        <v>6.69</v>
      </c>
      <c r="Q116" s="133">
        <v>6.69</v>
      </c>
      <c r="R116" s="124">
        <f t="shared" si="10"/>
        <v>10.690000000000001</v>
      </c>
      <c r="S116" s="133">
        <v>6.69</v>
      </c>
      <c r="T116" s="136">
        <v>4</v>
      </c>
      <c r="U116" s="124">
        <f t="shared" si="11"/>
        <v>24.99</v>
      </c>
      <c r="V116" s="133">
        <v>4.8499999999999996</v>
      </c>
      <c r="W116" s="133">
        <v>2</v>
      </c>
      <c r="X116" s="133">
        <v>8.6</v>
      </c>
      <c r="Y116" s="137">
        <v>9.5399999999999991</v>
      </c>
      <c r="Z116" s="135">
        <v>4.76</v>
      </c>
      <c r="AA116" s="129"/>
      <c r="AB116" s="129"/>
      <c r="AC116" s="129"/>
      <c r="AD116" s="129"/>
      <c r="AE116" s="129"/>
      <c r="AF116" s="129"/>
      <c r="AG116" s="129"/>
    </row>
    <row r="117" spans="1:33" s="130" customFormat="1" ht="52.5" customHeight="1" x14ac:dyDescent="0.25">
      <c r="A117" s="127">
        <v>108</v>
      </c>
      <c r="B117" s="128" t="s">
        <v>92</v>
      </c>
      <c r="C117" s="135">
        <f t="shared" si="6"/>
        <v>83.73</v>
      </c>
      <c r="D117" s="135">
        <f t="shared" si="7"/>
        <v>79.36</v>
      </c>
      <c r="E117" s="124">
        <f t="shared" si="8"/>
        <v>16.45</v>
      </c>
      <c r="F117" s="133">
        <v>3</v>
      </c>
      <c r="G117" s="133">
        <v>7</v>
      </c>
      <c r="H117" s="136">
        <v>6.45</v>
      </c>
      <c r="I117" s="123">
        <f t="shared" si="9"/>
        <v>21.099999999999998</v>
      </c>
      <c r="J117" s="133">
        <v>4.66</v>
      </c>
      <c r="K117" s="133">
        <v>4</v>
      </c>
      <c r="L117" s="133">
        <v>3</v>
      </c>
      <c r="M117" s="133">
        <v>4.8099999999999996</v>
      </c>
      <c r="N117" s="133">
        <v>0</v>
      </c>
      <c r="O117" s="133">
        <v>4.63</v>
      </c>
      <c r="P117" s="123">
        <v>6.58</v>
      </c>
      <c r="Q117" s="133">
        <v>6.58</v>
      </c>
      <c r="R117" s="124">
        <f t="shared" si="10"/>
        <v>11.64</v>
      </c>
      <c r="S117" s="133">
        <v>6.64</v>
      </c>
      <c r="T117" s="136">
        <v>5</v>
      </c>
      <c r="U117" s="124">
        <f t="shared" si="11"/>
        <v>23.59</v>
      </c>
      <c r="V117" s="133">
        <v>4.83</v>
      </c>
      <c r="W117" s="133">
        <v>1</v>
      </c>
      <c r="X117" s="133">
        <v>8.3699999999999992</v>
      </c>
      <c r="Y117" s="137">
        <v>9.39</v>
      </c>
      <c r="Z117" s="135">
        <v>4.37</v>
      </c>
      <c r="AA117" s="129"/>
      <c r="AB117" s="129"/>
      <c r="AC117" s="129"/>
      <c r="AD117" s="129"/>
      <c r="AE117" s="129"/>
      <c r="AF117" s="129"/>
      <c r="AG117" s="129"/>
    </row>
    <row r="118" spans="1:33" s="130" customFormat="1" ht="52.5" customHeight="1" x14ac:dyDescent="0.25">
      <c r="A118" s="127">
        <v>109</v>
      </c>
      <c r="B118" s="128" t="s">
        <v>93</v>
      </c>
      <c r="C118" s="135">
        <f t="shared" si="6"/>
        <v>70.58</v>
      </c>
      <c r="D118" s="135">
        <f t="shared" si="7"/>
        <v>66.31</v>
      </c>
      <c r="E118" s="124">
        <f t="shared" si="8"/>
        <v>10.039999999999999</v>
      </c>
      <c r="F118" s="133">
        <v>4</v>
      </c>
      <c r="G118" s="133">
        <v>0</v>
      </c>
      <c r="H118" s="136">
        <v>6.04</v>
      </c>
      <c r="I118" s="123">
        <f t="shared" si="9"/>
        <v>19.68</v>
      </c>
      <c r="J118" s="133">
        <v>4.7300000000000004</v>
      </c>
      <c r="K118" s="133">
        <v>4</v>
      </c>
      <c r="L118" s="133">
        <v>2</v>
      </c>
      <c r="M118" s="133">
        <v>4.54</v>
      </c>
      <c r="N118" s="133">
        <v>0</v>
      </c>
      <c r="O118" s="133">
        <v>4.41</v>
      </c>
      <c r="P118" s="123">
        <v>6.06</v>
      </c>
      <c r="Q118" s="133">
        <v>6.06</v>
      </c>
      <c r="R118" s="124">
        <f t="shared" si="10"/>
        <v>10.15</v>
      </c>
      <c r="S118" s="133">
        <v>6.15</v>
      </c>
      <c r="T118" s="136">
        <v>4</v>
      </c>
      <c r="U118" s="124">
        <f t="shared" si="11"/>
        <v>20.38</v>
      </c>
      <c r="V118" s="133">
        <v>4.5199999999999996</v>
      </c>
      <c r="W118" s="133">
        <v>0</v>
      </c>
      <c r="X118" s="133">
        <v>7.36</v>
      </c>
      <c r="Y118" s="137">
        <v>8.5</v>
      </c>
      <c r="Z118" s="135">
        <v>4.2699999999999996</v>
      </c>
      <c r="AA118" s="129"/>
      <c r="AB118" s="129"/>
      <c r="AC118" s="129"/>
      <c r="AD118" s="129"/>
      <c r="AE118" s="129"/>
      <c r="AF118" s="129"/>
      <c r="AG118" s="129"/>
    </row>
    <row r="119" spans="1:33" s="130" customFormat="1" ht="52.5" customHeight="1" x14ac:dyDescent="0.25">
      <c r="A119" s="127">
        <v>110</v>
      </c>
      <c r="B119" s="128" t="s">
        <v>230</v>
      </c>
      <c r="C119" s="135">
        <f t="shared" si="6"/>
        <v>79.320000000000007</v>
      </c>
      <c r="D119" s="135">
        <f t="shared" si="7"/>
        <v>75.100000000000009</v>
      </c>
      <c r="E119" s="124">
        <f t="shared" si="8"/>
        <v>17.940000000000001</v>
      </c>
      <c r="F119" s="133">
        <v>5</v>
      </c>
      <c r="G119" s="133">
        <v>7</v>
      </c>
      <c r="H119" s="136">
        <v>5.94</v>
      </c>
      <c r="I119" s="123">
        <f t="shared" si="9"/>
        <v>19.34</v>
      </c>
      <c r="J119" s="133">
        <v>4.05</v>
      </c>
      <c r="K119" s="133">
        <v>4</v>
      </c>
      <c r="L119" s="133">
        <v>3</v>
      </c>
      <c r="M119" s="133">
        <v>4.4800000000000004</v>
      </c>
      <c r="N119" s="133">
        <v>0</v>
      </c>
      <c r="O119" s="133">
        <v>3.81</v>
      </c>
      <c r="P119" s="123">
        <v>5.86</v>
      </c>
      <c r="Q119" s="133">
        <v>5.86</v>
      </c>
      <c r="R119" s="124">
        <f t="shared" si="10"/>
        <v>11.95</v>
      </c>
      <c r="S119" s="133">
        <v>5.95</v>
      </c>
      <c r="T119" s="136">
        <v>6</v>
      </c>
      <c r="U119" s="124">
        <f t="shared" si="11"/>
        <v>20.010000000000002</v>
      </c>
      <c r="V119" s="133">
        <v>4.41</v>
      </c>
      <c r="W119" s="133">
        <v>0</v>
      </c>
      <c r="X119" s="133">
        <v>7.19</v>
      </c>
      <c r="Y119" s="137">
        <v>8.41</v>
      </c>
      <c r="Z119" s="135">
        <v>4.22</v>
      </c>
      <c r="AA119" s="129"/>
      <c r="AB119" s="129"/>
      <c r="AC119" s="129"/>
      <c r="AD119" s="129"/>
      <c r="AE119" s="129"/>
      <c r="AF119" s="129"/>
      <c r="AG119" s="129"/>
    </row>
    <row r="120" spans="1:33" s="130" customFormat="1" ht="52.5" customHeight="1" x14ac:dyDescent="0.25">
      <c r="A120" s="127">
        <v>111</v>
      </c>
      <c r="B120" s="128" t="s">
        <v>94</v>
      </c>
      <c r="C120" s="135">
        <f t="shared" si="6"/>
        <v>73.540000000000006</v>
      </c>
      <c r="D120" s="135">
        <f t="shared" si="7"/>
        <v>70.290000000000006</v>
      </c>
      <c r="E120" s="124">
        <f t="shared" si="8"/>
        <v>10.99</v>
      </c>
      <c r="F120" s="133">
        <v>3</v>
      </c>
      <c r="G120" s="133">
        <v>2</v>
      </c>
      <c r="H120" s="136">
        <v>5.99</v>
      </c>
      <c r="I120" s="123">
        <f t="shared" si="9"/>
        <v>19.520000000000003</v>
      </c>
      <c r="J120" s="133">
        <v>4.71</v>
      </c>
      <c r="K120" s="133">
        <v>4</v>
      </c>
      <c r="L120" s="133">
        <v>3</v>
      </c>
      <c r="M120" s="133">
        <v>4.3</v>
      </c>
      <c r="N120" s="133">
        <v>0</v>
      </c>
      <c r="O120" s="133">
        <v>3.51</v>
      </c>
      <c r="P120" s="123">
        <v>6.07</v>
      </c>
      <c r="Q120" s="133">
        <v>6.07</v>
      </c>
      <c r="R120" s="124">
        <f t="shared" si="10"/>
        <v>11.46</v>
      </c>
      <c r="S120" s="133">
        <v>6.46</v>
      </c>
      <c r="T120" s="136">
        <v>5</v>
      </c>
      <c r="U120" s="124">
        <f t="shared" si="11"/>
        <v>22.25</v>
      </c>
      <c r="V120" s="133">
        <v>4.6100000000000003</v>
      </c>
      <c r="W120" s="133">
        <v>2</v>
      </c>
      <c r="X120" s="133">
        <v>7.12</v>
      </c>
      <c r="Y120" s="137">
        <v>8.52</v>
      </c>
      <c r="Z120" s="135">
        <v>3.25</v>
      </c>
      <c r="AA120" s="129"/>
      <c r="AB120" s="129"/>
      <c r="AC120" s="129"/>
      <c r="AD120" s="129"/>
      <c r="AE120" s="129"/>
      <c r="AF120" s="129"/>
      <c r="AG120" s="129"/>
    </row>
    <row r="121" spans="1:33" s="130" customFormat="1" ht="52.5" customHeight="1" x14ac:dyDescent="0.25">
      <c r="A121" s="127">
        <v>112</v>
      </c>
      <c r="B121" s="128" t="s">
        <v>95</v>
      </c>
      <c r="C121" s="135">
        <f t="shared" si="6"/>
        <v>71.67</v>
      </c>
      <c r="D121" s="135">
        <f t="shared" si="7"/>
        <v>68.83</v>
      </c>
      <c r="E121" s="124">
        <f t="shared" si="8"/>
        <v>9.6900000000000013</v>
      </c>
      <c r="F121" s="133">
        <v>2</v>
      </c>
      <c r="G121" s="133">
        <v>1</v>
      </c>
      <c r="H121" s="136">
        <v>6.69</v>
      </c>
      <c r="I121" s="123">
        <f t="shared" si="9"/>
        <v>18.66</v>
      </c>
      <c r="J121" s="133">
        <v>4.6399999999999997</v>
      </c>
      <c r="K121" s="133">
        <v>3</v>
      </c>
      <c r="L121" s="133">
        <v>3</v>
      </c>
      <c r="M121" s="133">
        <v>4.4000000000000004</v>
      </c>
      <c r="N121" s="133">
        <v>0</v>
      </c>
      <c r="O121" s="133">
        <v>3.62</v>
      </c>
      <c r="P121" s="123">
        <v>6.69</v>
      </c>
      <c r="Q121" s="133">
        <v>6.69</v>
      </c>
      <c r="R121" s="124">
        <f t="shared" si="10"/>
        <v>10.77</v>
      </c>
      <c r="S121" s="133">
        <v>6.77</v>
      </c>
      <c r="T121" s="136">
        <v>4</v>
      </c>
      <c r="U121" s="124">
        <f t="shared" si="11"/>
        <v>23.02</v>
      </c>
      <c r="V121" s="133">
        <v>4.7699999999999996</v>
      </c>
      <c r="W121" s="133">
        <v>0</v>
      </c>
      <c r="X121" s="133">
        <v>8.58</v>
      </c>
      <c r="Y121" s="137">
        <v>9.67</v>
      </c>
      <c r="Z121" s="135">
        <v>2.84</v>
      </c>
      <c r="AA121" s="129"/>
      <c r="AB121" s="129"/>
      <c r="AC121" s="129"/>
      <c r="AD121" s="129"/>
      <c r="AE121" s="129"/>
      <c r="AF121" s="129"/>
      <c r="AG121" s="129"/>
    </row>
    <row r="122" spans="1:33" s="130" customFormat="1" ht="52.5" customHeight="1" x14ac:dyDescent="0.25">
      <c r="A122" s="127">
        <v>113</v>
      </c>
      <c r="B122" s="128" t="s">
        <v>96</v>
      </c>
      <c r="C122" s="135">
        <f t="shared" si="6"/>
        <v>63.15</v>
      </c>
      <c r="D122" s="135">
        <f t="shared" si="7"/>
        <v>58.91</v>
      </c>
      <c r="E122" s="124">
        <f t="shared" si="8"/>
        <v>8.23</v>
      </c>
      <c r="F122" s="133">
        <v>2</v>
      </c>
      <c r="G122" s="133">
        <v>1</v>
      </c>
      <c r="H122" s="136">
        <v>5.23</v>
      </c>
      <c r="I122" s="123">
        <f t="shared" si="9"/>
        <v>16.79</v>
      </c>
      <c r="J122" s="133">
        <v>4.51</v>
      </c>
      <c r="K122" s="133">
        <v>4</v>
      </c>
      <c r="L122" s="133">
        <v>2</v>
      </c>
      <c r="M122" s="133">
        <v>4.24</v>
      </c>
      <c r="N122" s="133">
        <v>0</v>
      </c>
      <c r="O122" s="133">
        <v>2.04</v>
      </c>
      <c r="P122" s="123">
        <v>5.12</v>
      </c>
      <c r="Q122" s="133">
        <v>5.12</v>
      </c>
      <c r="R122" s="124">
        <f t="shared" si="10"/>
        <v>10.26</v>
      </c>
      <c r="S122" s="133">
        <v>5.26</v>
      </c>
      <c r="T122" s="136">
        <v>5</v>
      </c>
      <c r="U122" s="124">
        <f t="shared" si="11"/>
        <v>18.510000000000002</v>
      </c>
      <c r="V122" s="133">
        <v>4.59</v>
      </c>
      <c r="W122" s="133">
        <v>2</v>
      </c>
      <c r="X122" s="133">
        <v>5.71</v>
      </c>
      <c r="Y122" s="137">
        <v>6.21</v>
      </c>
      <c r="Z122" s="135">
        <v>4.24</v>
      </c>
      <c r="AA122" s="129"/>
      <c r="AB122" s="129"/>
      <c r="AC122" s="129"/>
      <c r="AD122" s="129"/>
      <c r="AE122" s="129"/>
      <c r="AF122" s="129"/>
      <c r="AG122" s="129"/>
    </row>
    <row r="123" spans="1:33" s="130" customFormat="1" ht="52.5" customHeight="1" x14ac:dyDescent="0.25">
      <c r="A123" s="127">
        <v>114</v>
      </c>
      <c r="B123" s="128" t="s">
        <v>231</v>
      </c>
      <c r="C123" s="135">
        <f t="shared" si="6"/>
        <v>67.75</v>
      </c>
      <c r="D123" s="135">
        <f t="shared" si="7"/>
        <v>64.47</v>
      </c>
      <c r="E123" s="124">
        <f t="shared" si="8"/>
        <v>10.030000000000001</v>
      </c>
      <c r="F123" s="133">
        <v>3</v>
      </c>
      <c r="G123" s="133">
        <v>1</v>
      </c>
      <c r="H123" s="136">
        <v>6.03</v>
      </c>
      <c r="I123" s="123">
        <f t="shared" si="9"/>
        <v>17.87</v>
      </c>
      <c r="J123" s="133">
        <v>4.55</v>
      </c>
      <c r="K123" s="133">
        <v>3</v>
      </c>
      <c r="L123" s="133">
        <v>3</v>
      </c>
      <c r="M123" s="133">
        <v>4.59</v>
      </c>
      <c r="N123" s="133">
        <v>0</v>
      </c>
      <c r="O123" s="133">
        <v>2.73</v>
      </c>
      <c r="P123" s="123">
        <v>6.12</v>
      </c>
      <c r="Q123" s="133">
        <v>6.12</v>
      </c>
      <c r="R123" s="124">
        <f t="shared" si="10"/>
        <v>10.36</v>
      </c>
      <c r="S123" s="133">
        <v>6.36</v>
      </c>
      <c r="T123" s="136">
        <v>4</v>
      </c>
      <c r="U123" s="124">
        <f t="shared" si="11"/>
        <v>20.09</v>
      </c>
      <c r="V123" s="133">
        <v>4.3600000000000003</v>
      </c>
      <c r="W123" s="133">
        <v>1</v>
      </c>
      <c r="X123" s="133">
        <v>6.68</v>
      </c>
      <c r="Y123" s="137">
        <v>8.0500000000000007</v>
      </c>
      <c r="Z123" s="135">
        <v>3.28</v>
      </c>
      <c r="AA123" s="129"/>
      <c r="AB123" s="129"/>
      <c r="AC123" s="129"/>
      <c r="AD123" s="129"/>
      <c r="AE123" s="129"/>
      <c r="AF123" s="129"/>
      <c r="AG123" s="129"/>
    </row>
    <row r="124" spans="1:33" s="130" customFormat="1" ht="52.5" customHeight="1" x14ac:dyDescent="0.25">
      <c r="A124" s="127">
        <v>115</v>
      </c>
      <c r="B124" s="128" t="s">
        <v>232</v>
      </c>
      <c r="C124" s="135">
        <f t="shared" si="6"/>
        <v>60.99</v>
      </c>
      <c r="D124" s="135">
        <f t="shared" si="7"/>
        <v>58.59</v>
      </c>
      <c r="E124" s="124">
        <f t="shared" si="8"/>
        <v>12.21</v>
      </c>
      <c r="F124" s="133">
        <v>5</v>
      </c>
      <c r="G124" s="133">
        <v>1</v>
      </c>
      <c r="H124" s="136">
        <v>6.21</v>
      </c>
      <c r="I124" s="123">
        <f t="shared" si="9"/>
        <v>16.860000000000003</v>
      </c>
      <c r="J124" s="133">
        <v>4.8</v>
      </c>
      <c r="K124" s="133">
        <v>4</v>
      </c>
      <c r="L124" s="133">
        <v>2</v>
      </c>
      <c r="M124" s="133">
        <v>4.87</v>
      </c>
      <c r="N124" s="133">
        <v>0</v>
      </c>
      <c r="O124" s="133">
        <v>1.19</v>
      </c>
      <c r="P124" s="123">
        <v>5.93</v>
      </c>
      <c r="Q124" s="133">
        <v>5.93</v>
      </c>
      <c r="R124" s="124">
        <f t="shared" si="10"/>
        <v>10.39</v>
      </c>
      <c r="S124" s="133">
        <v>6.39</v>
      </c>
      <c r="T124" s="136">
        <v>4</v>
      </c>
      <c r="U124" s="124">
        <f t="shared" si="11"/>
        <v>13.2</v>
      </c>
      <c r="V124" s="133">
        <v>3.64</v>
      </c>
      <c r="W124" s="133">
        <v>0</v>
      </c>
      <c r="X124" s="133">
        <v>3.04</v>
      </c>
      <c r="Y124" s="137">
        <v>6.52</v>
      </c>
      <c r="Z124" s="135">
        <v>2.4</v>
      </c>
      <c r="AA124" s="129"/>
      <c r="AB124" s="129"/>
      <c r="AC124" s="129"/>
      <c r="AD124" s="129"/>
      <c r="AE124" s="129"/>
      <c r="AF124" s="129"/>
      <c r="AG124" s="129"/>
    </row>
    <row r="125" spans="1:33" s="130" customFormat="1" ht="52.5" customHeight="1" x14ac:dyDescent="0.25">
      <c r="A125" s="127">
        <v>116</v>
      </c>
      <c r="B125" s="128" t="s">
        <v>97</v>
      </c>
      <c r="C125" s="135">
        <f t="shared" si="6"/>
        <v>75.539999999999992</v>
      </c>
      <c r="D125" s="135">
        <f t="shared" si="7"/>
        <v>72.679999999999993</v>
      </c>
      <c r="E125" s="124">
        <f t="shared" si="8"/>
        <v>11.82</v>
      </c>
      <c r="F125" s="133">
        <v>5</v>
      </c>
      <c r="G125" s="133">
        <v>1</v>
      </c>
      <c r="H125" s="136">
        <v>5.82</v>
      </c>
      <c r="I125" s="123">
        <f t="shared" si="9"/>
        <v>18.05</v>
      </c>
      <c r="J125" s="133">
        <v>4.5199999999999996</v>
      </c>
      <c r="K125" s="133">
        <v>4</v>
      </c>
      <c r="L125" s="133">
        <v>3</v>
      </c>
      <c r="M125" s="133">
        <v>4.28</v>
      </c>
      <c r="N125" s="133">
        <v>0</v>
      </c>
      <c r="O125" s="133">
        <v>2.25</v>
      </c>
      <c r="P125" s="123">
        <v>6.53</v>
      </c>
      <c r="Q125" s="133">
        <v>6.53</v>
      </c>
      <c r="R125" s="124">
        <f t="shared" si="10"/>
        <v>13.620000000000001</v>
      </c>
      <c r="S125" s="133">
        <v>6.62</v>
      </c>
      <c r="T125" s="136">
        <v>7</v>
      </c>
      <c r="U125" s="124">
        <f t="shared" si="11"/>
        <v>22.66</v>
      </c>
      <c r="V125" s="133">
        <v>4.66</v>
      </c>
      <c r="W125" s="133">
        <v>2</v>
      </c>
      <c r="X125" s="133">
        <v>6.83</v>
      </c>
      <c r="Y125" s="137">
        <v>9.17</v>
      </c>
      <c r="Z125" s="135">
        <v>2.86</v>
      </c>
      <c r="AA125" s="129"/>
      <c r="AB125" s="129"/>
      <c r="AC125" s="129"/>
      <c r="AD125" s="129"/>
      <c r="AE125" s="129"/>
      <c r="AF125" s="129"/>
      <c r="AG125" s="129"/>
    </row>
    <row r="126" spans="1:33" s="130" customFormat="1" ht="52.5" customHeight="1" x14ac:dyDescent="0.25">
      <c r="A126" s="127">
        <v>117</v>
      </c>
      <c r="B126" s="128" t="s">
        <v>98</v>
      </c>
      <c r="C126" s="135">
        <f t="shared" si="6"/>
        <v>71.88000000000001</v>
      </c>
      <c r="D126" s="135">
        <f t="shared" si="7"/>
        <v>68.12</v>
      </c>
      <c r="E126" s="124">
        <f t="shared" si="8"/>
        <v>10.32</v>
      </c>
      <c r="F126" s="133">
        <v>3</v>
      </c>
      <c r="G126" s="133">
        <v>1</v>
      </c>
      <c r="H126" s="136">
        <v>6.32</v>
      </c>
      <c r="I126" s="123">
        <f t="shared" si="9"/>
        <v>17.059999999999999</v>
      </c>
      <c r="J126" s="133">
        <v>4.34</v>
      </c>
      <c r="K126" s="133">
        <v>3</v>
      </c>
      <c r="L126" s="133">
        <v>2</v>
      </c>
      <c r="M126" s="133">
        <v>4.18</v>
      </c>
      <c r="N126" s="133">
        <v>0</v>
      </c>
      <c r="O126" s="133">
        <v>3.54</v>
      </c>
      <c r="P126" s="123">
        <v>6.12</v>
      </c>
      <c r="Q126" s="133">
        <v>6.12</v>
      </c>
      <c r="R126" s="124">
        <f t="shared" si="10"/>
        <v>11.39</v>
      </c>
      <c r="S126" s="133">
        <v>6.39</v>
      </c>
      <c r="T126" s="136">
        <v>5</v>
      </c>
      <c r="U126" s="124">
        <f t="shared" si="11"/>
        <v>23.23</v>
      </c>
      <c r="V126" s="133">
        <v>4.33</v>
      </c>
      <c r="W126" s="133">
        <v>2</v>
      </c>
      <c r="X126" s="133">
        <v>7.7</v>
      </c>
      <c r="Y126" s="137">
        <v>9.1999999999999993</v>
      </c>
      <c r="Z126" s="135">
        <v>3.76</v>
      </c>
      <c r="AA126" s="129"/>
      <c r="AB126" s="129"/>
      <c r="AC126" s="129"/>
      <c r="AD126" s="129"/>
      <c r="AE126" s="129"/>
      <c r="AF126" s="129"/>
      <c r="AG126" s="129"/>
    </row>
    <row r="127" spans="1:33" s="131" customFormat="1" ht="52.5" customHeight="1" x14ac:dyDescent="0.25">
      <c r="A127" s="127">
        <v>118</v>
      </c>
      <c r="B127" s="128" t="s">
        <v>99</v>
      </c>
      <c r="C127" s="135">
        <f t="shared" si="6"/>
        <v>74.970000000000013</v>
      </c>
      <c r="D127" s="135">
        <f t="shared" si="7"/>
        <v>73.210000000000008</v>
      </c>
      <c r="E127" s="124">
        <f t="shared" si="8"/>
        <v>12.34</v>
      </c>
      <c r="F127" s="133">
        <v>5</v>
      </c>
      <c r="G127" s="133">
        <v>1</v>
      </c>
      <c r="H127" s="136">
        <v>6.34</v>
      </c>
      <c r="I127" s="123">
        <f t="shared" si="9"/>
        <v>18</v>
      </c>
      <c r="J127" s="133">
        <v>4.43</v>
      </c>
      <c r="K127" s="133">
        <v>4</v>
      </c>
      <c r="L127" s="133">
        <v>2</v>
      </c>
      <c r="M127" s="133">
        <v>4.53</v>
      </c>
      <c r="N127" s="133">
        <v>0</v>
      </c>
      <c r="O127" s="133">
        <v>3.04</v>
      </c>
      <c r="P127" s="123">
        <v>6.52</v>
      </c>
      <c r="Q127" s="133">
        <v>6.52</v>
      </c>
      <c r="R127" s="124">
        <f t="shared" si="10"/>
        <v>12.530000000000001</v>
      </c>
      <c r="S127" s="133">
        <v>6.53</v>
      </c>
      <c r="T127" s="136">
        <v>6</v>
      </c>
      <c r="U127" s="124">
        <f t="shared" si="11"/>
        <v>23.82</v>
      </c>
      <c r="V127" s="133">
        <v>4.6399999999999997</v>
      </c>
      <c r="W127" s="133">
        <v>2</v>
      </c>
      <c r="X127" s="133">
        <v>8.15</v>
      </c>
      <c r="Y127" s="137">
        <v>9.0299999999999994</v>
      </c>
      <c r="Z127" s="135">
        <v>1.76</v>
      </c>
      <c r="AA127" s="129"/>
      <c r="AB127" s="129"/>
      <c r="AC127" s="129"/>
      <c r="AD127" s="129"/>
      <c r="AE127" s="129"/>
      <c r="AF127" s="129"/>
      <c r="AG127" s="129"/>
    </row>
    <row r="128" spans="1:33" s="131" customFormat="1" ht="52.5" customHeight="1" x14ac:dyDescent="0.25">
      <c r="A128" s="127">
        <v>119</v>
      </c>
      <c r="B128" s="128" t="s">
        <v>100</v>
      </c>
      <c r="C128" s="135">
        <f t="shared" si="6"/>
        <v>77.67</v>
      </c>
      <c r="D128" s="135">
        <f t="shared" si="7"/>
        <v>74.06</v>
      </c>
      <c r="E128" s="124">
        <f t="shared" si="8"/>
        <v>11.86</v>
      </c>
      <c r="F128" s="133">
        <v>4</v>
      </c>
      <c r="G128" s="133">
        <v>1</v>
      </c>
      <c r="H128" s="136">
        <v>6.86</v>
      </c>
      <c r="I128" s="123">
        <f t="shared" si="9"/>
        <v>20.5</v>
      </c>
      <c r="J128" s="133">
        <v>4.93</v>
      </c>
      <c r="K128" s="133">
        <v>3</v>
      </c>
      <c r="L128" s="133">
        <v>3</v>
      </c>
      <c r="M128" s="133">
        <v>4.9400000000000004</v>
      </c>
      <c r="N128" s="133">
        <v>0</v>
      </c>
      <c r="O128" s="133">
        <v>4.63</v>
      </c>
      <c r="P128" s="123">
        <v>6.96</v>
      </c>
      <c r="Q128" s="133">
        <v>6.96</v>
      </c>
      <c r="R128" s="124">
        <f t="shared" si="10"/>
        <v>10.96</v>
      </c>
      <c r="S128" s="133">
        <v>6.96</v>
      </c>
      <c r="T128" s="136">
        <v>4</v>
      </c>
      <c r="U128" s="124">
        <f t="shared" si="11"/>
        <v>23.78</v>
      </c>
      <c r="V128" s="133">
        <v>5</v>
      </c>
      <c r="W128" s="133">
        <v>0</v>
      </c>
      <c r="X128" s="133">
        <v>8.83</v>
      </c>
      <c r="Y128" s="137">
        <v>9.9499999999999993</v>
      </c>
      <c r="Z128" s="135">
        <v>3.61</v>
      </c>
      <c r="AA128" s="129"/>
      <c r="AB128" s="129"/>
      <c r="AC128" s="129"/>
      <c r="AD128" s="129"/>
      <c r="AE128" s="129"/>
      <c r="AF128" s="129"/>
      <c r="AG128" s="129"/>
    </row>
    <row r="129" spans="1:33" s="131" customFormat="1" ht="52.5" customHeight="1" x14ac:dyDescent="0.25">
      <c r="A129" s="127">
        <v>120</v>
      </c>
      <c r="B129" s="132" t="s">
        <v>101</v>
      </c>
      <c r="C129" s="135">
        <f t="shared" si="6"/>
        <v>79.959999999999994</v>
      </c>
      <c r="D129" s="135">
        <f t="shared" si="7"/>
        <v>75.22</v>
      </c>
      <c r="E129" s="124">
        <f t="shared" si="8"/>
        <v>11.61</v>
      </c>
      <c r="F129" s="134">
        <v>4</v>
      </c>
      <c r="G129" s="134">
        <v>1</v>
      </c>
      <c r="H129" s="139">
        <v>6.61</v>
      </c>
      <c r="I129" s="123">
        <f t="shared" si="9"/>
        <v>21.040000000000003</v>
      </c>
      <c r="J129" s="134">
        <v>4.78</v>
      </c>
      <c r="K129" s="134">
        <v>4</v>
      </c>
      <c r="L129" s="134">
        <v>3</v>
      </c>
      <c r="M129" s="134">
        <v>4.71</v>
      </c>
      <c r="N129" s="134">
        <v>0</v>
      </c>
      <c r="O129" s="134">
        <v>4.55</v>
      </c>
      <c r="P129" s="140">
        <v>6.5</v>
      </c>
      <c r="Q129" s="134">
        <v>6.5</v>
      </c>
      <c r="R129" s="124">
        <f t="shared" si="10"/>
        <v>12.780000000000001</v>
      </c>
      <c r="S129" s="134">
        <v>6.78</v>
      </c>
      <c r="T129" s="139">
        <v>6</v>
      </c>
      <c r="U129" s="124">
        <f t="shared" si="11"/>
        <v>23.29</v>
      </c>
      <c r="V129" s="134">
        <v>4.75</v>
      </c>
      <c r="W129" s="134">
        <v>1</v>
      </c>
      <c r="X129" s="134">
        <v>8.18</v>
      </c>
      <c r="Y129" s="141">
        <v>9.36</v>
      </c>
      <c r="Z129" s="138">
        <v>4.74</v>
      </c>
      <c r="AA129" s="129"/>
      <c r="AB129" s="129"/>
      <c r="AC129" s="129"/>
      <c r="AD129" s="129"/>
      <c r="AE129" s="129"/>
      <c r="AF129" s="129"/>
      <c r="AG129" s="129"/>
    </row>
    <row r="130" spans="1:33" s="130" customFormat="1" ht="52.5" customHeight="1" x14ac:dyDescent="0.25">
      <c r="A130" s="127">
        <v>121</v>
      </c>
      <c r="B130" s="128" t="s">
        <v>233</v>
      </c>
      <c r="C130" s="135">
        <f t="shared" si="6"/>
        <v>74.89</v>
      </c>
      <c r="D130" s="135">
        <f t="shared" si="7"/>
        <v>70.48</v>
      </c>
      <c r="E130" s="124">
        <f t="shared" si="8"/>
        <v>11.43</v>
      </c>
      <c r="F130" s="133">
        <v>4</v>
      </c>
      <c r="G130" s="133">
        <v>1</v>
      </c>
      <c r="H130" s="136">
        <v>6.43</v>
      </c>
      <c r="I130" s="123">
        <f t="shared" si="9"/>
        <v>18.450000000000003</v>
      </c>
      <c r="J130" s="133">
        <v>4.59</v>
      </c>
      <c r="K130" s="133">
        <v>4</v>
      </c>
      <c r="L130" s="133">
        <v>2</v>
      </c>
      <c r="M130" s="133">
        <v>4.6900000000000004</v>
      </c>
      <c r="N130" s="133">
        <v>0</v>
      </c>
      <c r="O130" s="133">
        <v>3.17</v>
      </c>
      <c r="P130" s="123">
        <v>6.62</v>
      </c>
      <c r="Q130" s="133">
        <v>6.62</v>
      </c>
      <c r="R130" s="124">
        <f t="shared" si="10"/>
        <v>10.620000000000001</v>
      </c>
      <c r="S130" s="133">
        <v>6.62</v>
      </c>
      <c r="T130" s="136">
        <v>4</v>
      </c>
      <c r="U130" s="124">
        <f t="shared" si="11"/>
        <v>23.36</v>
      </c>
      <c r="V130" s="133">
        <v>4.83</v>
      </c>
      <c r="W130" s="133">
        <v>1</v>
      </c>
      <c r="X130" s="133">
        <v>8.16</v>
      </c>
      <c r="Y130" s="137">
        <v>9.3699999999999992</v>
      </c>
      <c r="Z130" s="135">
        <v>4.41</v>
      </c>
      <c r="AA130" s="129"/>
      <c r="AB130" s="129"/>
      <c r="AC130" s="129"/>
      <c r="AD130" s="129"/>
      <c r="AE130" s="129"/>
      <c r="AF130" s="129"/>
      <c r="AG130" s="129"/>
    </row>
    <row r="131" spans="1:33" s="130" customFormat="1" ht="52.5" customHeight="1" x14ac:dyDescent="0.25">
      <c r="A131" s="127">
        <v>122</v>
      </c>
      <c r="B131" s="128" t="s">
        <v>102</v>
      </c>
      <c r="C131" s="135">
        <f t="shared" si="6"/>
        <v>69.889999999999986</v>
      </c>
      <c r="D131" s="135">
        <f t="shared" si="7"/>
        <v>68.169999999999987</v>
      </c>
      <c r="E131" s="124">
        <f t="shared" si="8"/>
        <v>8.8000000000000007</v>
      </c>
      <c r="F131" s="133">
        <v>2</v>
      </c>
      <c r="G131" s="133">
        <v>0</v>
      </c>
      <c r="H131" s="136">
        <v>6.8</v>
      </c>
      <c r="I131" s="123">
        <f t="shared" si="9"/>
        <v>18.11</v>
      </c>
      <c r="J131" s="133">
        <v>4.66</v>
      </c>
      <c r="K131" s="133">
        <v>3</v>
      </c>
      <c r="L131" s="133">
        <v>4</v>
      </c>
      <c r="M131" s="133">
        <v>4.74</v>
      </c>
      <c r="N131" s="133">
        <v>0</v>
      </c>
      <c r="O131" s="133">
        <v>1.71</v>
      </c>
      <c r="P131" s="123">
        <v>6.39</v>
      </c>
      <c r="Q131" s="133">
        <v>6.39</v>
      </c>
      <c r="R131" s="124">
        <f t="shared" si="10"/>
        <v>11.93</v>
      </c>
      <c r="S131" s="133">
        <v>6.93</v>
      </c>
      <c r="T131" s="136">
        <v>5</v>
      </c>
      <c r="U131" s="124">
        <f t="shared" si="11"/>
        <v>22.939999999999998</v>
      </c>
      <c r="V131" s="133">
        <v>4.54</v>
      </c>
      <c r="W131" s="133">
        <v>1</v>
      </c>
      <c r="X131" s="133">
        <v>7.97</v>
      </c>
      <c r="Y131" s="137">
        <v>9.43</v>
      </c>
      <c r="Z131" s="135">
        <v>1.72</v>
      </c>
      <c r="AA131" s="129"/>
      <c r="AB131" s="129"/>
      <c r="AC131" s="129"/>
      <c r="AD131" s="129"/>
      <c r="AE131" s="129"/>
      <c r="AF131" s="129"/>
      <c r="AG131" s="129"/>
    </row>
    <row r="132" spans="1:33" s="130" customFormat="1" ht="52.5" customHeight="1" x14ac:dyDescent="0.25">
      <c r="A132" s="127">
        <v>123</v>
      </c>
      <c r="B132" s="128" t="s">
        <v>103</v>
      </c>
      <c r="C132" s="135">
        <f t="shared" si="6"/>
        <v>76.550000000000011</v>
      </c>
      <c r="D132" s="135">
        <f t="shared" si="7"/>
        <v>72.180000000000007</v>
      </c>
      <c r="E132" s="124">
        <f t="shared" si="8"/>
        <v>10.620000000000001</v>
      </c>
      <c r="F132" s="133">
        <v>4</v>
      </c>
      <c r="G132" s="133">
        <v>0</v>
      </c>
      <c r="H132" s="136">
        <v>6.62</v>
      </c>
      <c r="I132" s="123">
        <f t="shared" si="9"/>
        <v>20.48</v>
      </c>
      <c r="J132" s="133">
        <v>4.55</v>
      </c>
      <c r="K132" s="133">
        <v>4</v>
      </c>
      <c r="L132" s="133">
        <v>2</v>
      </c>
      <c r="M132" s="133">
        <v>4.71</v>
      </c>
      <c r="N132" s="133">
        <v>1</v>
      </c>
      <c r="O132" s="133">
        <v>4.22</v>
      </c>
      <c r="P132" s="123">
        <v>6.53</v>
      </c>
      <c r="Q132" s="133">
        <v>6.53</v>
      </c>
      <c r="R132" s="124">
        <f t="shared" si="10"/>
        <v>11.65</v>
      </c>
      <c r="S132" s="133">
        <v>6.65</v>
      </c>
      <c r="T132" s="136">
        <v>5</v>
      </c>
      <c r="U132" s="124">
        <f t="shared" si="11"/>
        <v>22.9</v>
      </c>
      <c r="V132" s="133">
        <v>4.71</v>
      </c>
      <c r="W132" s="133">
        <v>1</v>
      </c>
      <c r="X132" s="133">
        <v>8.15</v>
      </c>
      <c r="Y132" s="137">
        <v>9.0399999999999991</v>
      </c>
      <c r="Z132" s="135">
        <v>4.37</v>
      </c>
      <c r="AA132" s="129"/>
      <c r="AB132" s="129"/>
      <c r="AC132" s="129"/>
      <c r="AD132" s="129"/>
      <c r="AE132" s="129"/>
      <c r="AF132" s="129"/>
      <c r="AG132" s="129"/>
    </row>
    <row r="133" spans="1:33" s="130" customFormat="1" ht="52.5" customHeight="1" x14ac:dyDescent="0.25">
      <c r="A133" s="127">
        <v>124</v>
      </c>
      <c r="B133" s="128" t="s">
        <v>104</v>
      </c>
      <c r="C133" s="135">
        <f t="shared" si="6"/>
        <v>65.8</v>
      </c>
      <c r="D133" s="135">
        <f t="shared" si="7"/>
        <v>61.14</v>
      </c>
      <c r="E133" s="124">
        <f t="shared" si="8"/>
        <v>8.59</v>
      </c>
      <c r="F133" s="133">
        <v>0</v>
      </c>
      <c r="G133" s="133">
        <v>2</v>
      </c>
      <c r="H133" s="136">
        <v>6.59</v>
      </c>
      <c r="I133" s="123">
        <f t="shared" si="9"/>
        <v>17.190000000000001</v>
      </c>
      <c r="J133" s="133">
        <v>4.79</v>
      </c>
      <c r="K133" s="133">
        <v>3</v>
      </c>
      <c r="L133" s="133">
        <v>0</v>
      </c>
      <c r="M133" s="133">
        <v>4.95</v>
      </c>
      <c r="N133" s="133">
        <v>0</v>
      </c>
      <c r="O133" s="133">
        <v>4.45</v>
      </c>
      <c r="P133" s="123">
        <v>6.55</v>
      </c>
      <c r="Q133" s="133">
        <v>6.55</v>
      </c>
      <c r="R133" s="124">
        <f t="shared" si="10"/>
        <v>6.74</v>
      </c>
      <c r="S133" s="133">
        <v>6.74</v>
      </c>
      <c r="T133" s="136">
        <v>0</v>
      </c>
      <c r="U133" s="124">
        <f t="shared" si="11"/>
        <v>22.07</v>
      </c>
      <c r="V133" s="133">
        <v>4.75</v>
      </c>
      <c r="W133" s="133">
        <v>0</v>
      </c>
      <c r="X133" s="133">
        <v>7.99</v>
      </c>
      <c r="Y133" s="137">
        <v>9.33</v>
      </c>
      <c r="Z133" s="135">
        <v>4.66</v>
      </c>
      <c r="AA133" s="129"/>
      <c r="AB133" s="129"/>
      <c r="AC133" s="129"/>
      <c r="AD133" s="129"/>
      <c r="AE133" s="129"/>
      <c r="AF133" s="129"/>
      <c r="AG133" s="129"/>
    </row>
    <row r="134" spans="1:33" s="130" customFormat="1" ht="52.5" customHeight="1" x14ac:dyDescent="0.25">
      <c r="A134" s="127">
        <v>125</v>
      </c>
      <c r="B134" s="128" t="s">
        <v>234</v>
      </c>
      <c r="C134" s="135">
        <f t="shared" si="6"/>
        <v>61.719999999999992</v>
      </c>
      <c r="D134" s="135">
        <f t="shared" si="7"/>
        <v>57.209999999999994</v>
      </c>
      <c r="E134" s="124">
        <f t="shared" si="8"/>
        <v>9.36</v>
      </c>
      <c r="F134" s="133">
        <v>3</v>
      </c>
      <c r="G134" s="133">
        <v>0</v>
      </c>
      <c r="H134" s="136">
        <v>6.36</v>
      </c>
      <c r="I134" s="123">
        <f t="shared" si="9"/>
        <v>13.71</v>
      </c>
      <c r="J134" s="133">
        <v>4.62</v>
      </c>
      <c r="K134" s="133">
        <v>0</v>
      </c>
      <c r="L134" s="133">
        <v>0</v>
      </c>
      <c r="M134" s="133">
        <v>4.71</v>
      </c>
      <c r="N134" s="133">
        <v>0</v>
      </c>
      <c r="O134" s="133">
        <v>4.38</v>
      </c>
      <c r="P134" s="123">
        <v>6.34</v>
      </c>
      <c r="Q134" s="133">
        <v>6.34</v>
      </c>
      <c r="R134" s="124">
        <f t="shared" si="10"/>
        <v>6.28</v>
      </c>
      <c r="S134" s="133">
        <v>6.28</v>
      </c>
      <c r="T134" s="136">
        <v>0</v>
      </c>
      <c r="U134" s="124">
        <f t="shared" si="11"/>
        <v>21.52</v>
      </c>
      <c r="V134" s="133">
        <v>4.7</v>
      </c>
      <c r="W134" s="133">
        <v>0</v>
      </c>
      <c r="X134" s="133">
        <v>7.97</v>
      </c>
      <c r="Y134" s="137">
        <v>8.85</v>
      </c>
      <c r="Z134" s="135">
        <v>4.51</v>
      </c>
      <c r="AA134" s="129"/>
      <c r="AB134" s="129"/>
      <c r="AC134" s="129"/>
      <c r="AD134" s="129"/>
      <c r="AE134" s="129"/>
      <c r="AF134" s="129"/>
      <c r="AG134" s="129"/>
    </row>
    <row r="135" spans="1:33" s="130" customFormat="1" ht="52.5" customHeight="1" x14ac:dyDescent="0.25">
      <c r="A135" s="127">
        <v>126</v>
      </c>
      <c r="B135" s="128" t="s">
        <v>235</v>
      </c>
      <c r="C135" s="135">
        <f t="shared" si="6"/>
        <v>83.85</v>
      </c>
      <c r="D135" s="135">
        <f t="shared" si="7"/>
        <v>79.599999999999994</v>
      </c>
      <c r="E135" s="124">
        <f t="shared" si="8"/>
        <v>18.71</v>
      </c>
      <c r="F135" s="133">
        <v>5</v>
      </c>
      <c r="G135" s="133">
        <v>7</v>
      </c>
      <c r="H135" s="136">
        <v>6.71</v>
      </c>
      <c r="I135" s="123">
        <f t="shared" si="9"/>
        <v>19.37</v>
      </c>
      <c r="J135" s="133">
        <v>4.9000000000000004</v>
      </c>
      <c r="K135" s="133">
        <v>3</v>
      </c>
      <c r="L135" s="133">
        <v>2.5</v>
      </c>
      <c r="M135" s="133">
        <v>4.28</v>
      </c>
      <c r="N135" s="133">
        <v>0</v>
      </c>
      <c r="O135" s="133">
        <v>4.6900000000000004</v>
      </c>
      <c r="P135" s="123">
        <v>6.94</v>
      </c>
      <c r="Q135" s="133">
        <v>6.94</v>
      </c>
      <c r="R135" s="124">
        <f t="shared" si="10"/>
        <v>9.98</v>
      </c>
      <c r="S135" s="133">
        <v>6.98</v>
      </c>
      <c r="T135" s="136">
        <v>3</v>
      </c>
      <c r="U135" s="124">
        <f t="shared" si="11"/>
        <v>24.6</v>
      </c>
      <c r="V135" s="133">
        <v>4.99</v>
      </c>
      <c r="W135" s="133">
        <v>1</v>
      </c>
      <c r="X135" s="133">
        <v>8.67</v>
      </c>
      <c r="Y135" s="137">
        <v>9.94</v>
      </c>
      <c r="Z135" s="135">
        <v>4.25</v>
      </c>
      <c r="AA135" s="129"/>
      <c r="AB135" s="129"/>
      <c r="AC135" s="129"/>
      <c r="AD135" s="129"/>
      <c r="AE135" s="129"/>
      <c r="AF135" s="129"/>
      <c r="AG135" s="129"/>
    </row>
    <row r="136" spans="1:33" s="130" customFormat="1" ht="52.5" customHeight="1" x14ac:dyDescent="0.25">
      <c r="A136" s="127">
        <v>127</v>
      </c>
      <c r="B136" s="128" t="s">
        <v>236</v>
      </c>
      <c r="C136" s="135">
        <f t="shared" si="6"/>
        <v>55.32</v>
      </c>
      <c r="D136" s="135">
        <f t="shared" si="7"/>
        <v>51.75</v>
      </c>
      <c r="E136" s="124">
        <f t="shared" si="8"/>
        <v>9.5300000000000011</v>
      </c>
      <c r="F136" s="133">
        <v>5</v>
      </c>
      <c r="G136" s="133">
        <v>0</v>
      </c>
      <c r="H136" s="136">
        <v>4.53</v>
      </c>
      <c r="I136" s="123">
        <f t="shared" si="9"/>
        <v>14.47</v>
      </c>
      <c r="J136" s="133">
        <v>3.51</v>
      </c>
      <c r="K136" s="133">
        <v>2.5</v>
      </c>
      <c r="L136" s="133">
        <v>2.5</v>
      </c>
      <c r="M136" s="133">
        <v>3.82</v>
      </c>
      <c r="N136" s="133">
        <v>0</v>
      </c>
      <c r="O136" s="133">
        <v>2.14</v>
      </c>
      <c r="P136" s="123">
        <v>4.26</v>
      </c>
      <c r="Q136" s="133">
        <v>4.26</v>
      </c>
      <c r="R136" s="124">
        <f t="shared" si="10"/>
        <v>8.98</v>
      </c>
      <c r="S136" s="133">
        <v>4.9800000000000004</v>
      </c>
      <c r="T136" s="136">
        <v>4</v>
      </c>
      <c r="U136" s="124">
        <f t="shared" si="11"/>
        <v>14.510000000000002</v>
      </c>
      <c r="V136" s="133">
        <v>3.39</v>
      </c>
      <c r="W136" s="133">
        <v>1</v>
      </c>
      <c r="X136" s="133">
        <v>4.62</v>
      </c>
      <c r="Y136" s="137">
        <v>5.5</v>
      </c>
      <c r="Z136" s="135">
        <v>3.57</v>
      </c>
      <c r="AA136" s="129"/>
      <c r="AB136" s="129"/>
      <c r="AC136" s="129"/>
      <c r="AD136" s="129"/>
      <c r="AE136" s="129"/>
      <c r="AF136" s="129"/>
      <c r="AG136" s="129"/>
    </row>
    <row r="137" spans="1:33" s="130" customFormat="1" ht="52.5" customHeight="1" x14ac:dyDescent="0.25">
      <c r="A137" s="127">
        <v>128</v>
      </c>
      <c r="B137" s="128" t="s">
        <v>237</v>
      </c>
      <c r="C137" s="135">
        <f t="shared" si="6"/>
        <v>77.239999999999995</v>
      </c>
      <c r="D137" s="135">
        <f t="shared" si="7"/>
        <v>73.709999999999994</v>
      </c>
      <c r="E137" s="124">
        <f t="shared" si="8"/>
        <v>18.009999999999998</v>
      </c>
      <c r="F137" s="133">
        <v>5</v>
      </c>
      <c r="G137" s="133">
        <v>7</v>
      </c>
      <c r="H137" s="136">
        <v>6.01</v>
      </c>
      <c r="I137" s="123">
        <f t="shared" si="9"/>
        <v>17.919999999999998</v>
      </c>
      <c r="J137" s="133">
        <v>3.63</v>
      </c>
      <c r="K137" s="133">
        <v>3</v>
      </c>
      <c r="L137" s="133">
        <v>3.5</v>
      </c>
      <c r="M137" s="133">
        <v>4.1399999999999997</v>
      </c>
      <c r="N137" s="133">
        <v>0</v>
      </c>
      <c r="O137" s="133">
        <v>3.65</v>
      </c>
      <c r="P137" s="123">
        <v>5.93</v>
      </c>
      <c r="Q137" s="133">
        <v>5.93</v>
      </c>
      <c r="R137" s="124">
        <f t="shared" si="10"/>
        <v>10.24</v>
      </c>
      <c r="S137" s="133">
        <v>6.24</v>
      </c>
      <c r="T137" s="136">
        <v>4</v>
      </c>
      <c r="U137" s="124">
        <f t="shared" si="11"/>
        <v>21.61</v>
      </c>
      <c r="V137" s="133">
        <v>4.0999999999999996</v>
      </c>
      <c r="W137" s="133">
        <v>2</v>
      </c>
      <c r="X137" s="133">
        <v>7.09</v>
      </c>
      <c r="Y137" s="137">
        <v>8.42</v>
      </c>
      <c r="Z137" s="135">
        <v>3.53</v>
      </c>
      <c r="AA137" s="129"/>
      <c r="AB137" s="129"/>
      <c r="AC137" s="129"/>
      <c r="AD137" s="129"/>
      <c r="AE137" s="129"/>
      <c r="AF137" s="129"/>
      <c r="AG137" s="129"/>
    </row>
    <row r="138" spans="1:33" s="130" customFormat="1" ht="52.5" customHeight="1" x14ac:dyDescent="0.25">
      <c r="A138" s="127">
        <v>129</v>
      </c>
      <c r="B138" s="128" t="s">
        <v>238</v>
      </c>
      <c r="C138" s="135">
        <f t="shared" si="6"/>
        <v>71.83</v>
      </c>
      <c r="D138" s="135">
        <f t="shared" si="7"/>
        <v>67.239999999999995</v>
      </c>
      <c r="E138" s="124">
        <f t="shared" si="8"/>
        <v>9.5399999999999991</v>
      </c>
      <c r="F138" s="133">
        <v>3</v>
      </c>
      <c r="G138" s="133">
        <v>0</v>
      </c>
      <c r="H138" s="136">
        <v>6.54</v>
      </c>
      <c r="I138" s="123">
        <f t="shared" si="9"/>
        <v>18.75</v>
      </c>
      <c r="J138" s="133">
        <v>4.7</v>
      </c>
      <c r="K138" s="133">
        <v>2</v>
      </c>
      <c r="L138" s="133">
        <v>3</v>
      </c>
      <c r="M138" s="133">
        <v>4.68</v>
      </c>
      <c r="N138" s="133">
        <v>0</v>
      </c>
      <c r="O138" s="133">
        <v>4.37</v>
      </c>
      <c r="P138" s="123">
        <v>6.51</v>
      </c>
      <c r="Q138" s="133">
        <v>6.51</v>
      </c>
      <c r="R138" s="124">
        <f t="shared" si="10"/>
        <v>9.629999999999999</v>
      </c>
      <c r="S138" s="133">
        <v>6.63</v>
      </c>
      <c r="T138" s="136">
        <v>3</v>
      </c>
      <c r="U138" s="124">
        <f t="shared" si="11"/>
        <v>22.810000000000002</v>
      </c>
      <c r="V138" s="133">
        <v>4.7</v>
      </c>
      <c r="W138" s="133">
        <v>1</v>
      </c>
      <c r="X138" s="133">
        <v>8.14</v>
      </c>
      <c r="Y138" s="137">
        <v>8.9700000000000006</v>
      </c>
      <c r="Z138" s="135">
        <v>4.59</v>
      </c>
      <c r="AA138" s="129"/>
      <c r="AB138" s="129"/>
      <c r="AC138" s="129"/>
      <c r="AD138" s="129"/>
      <c r="AE138" s="129"/>
      <c r="AF138" s="129"/>
      <c r="AG138" s="129"/>
    </row>
    <row r="139" spans="1:33" s="130" customFormat="1" ht="52.5" customHeight="1" x14ac:dyDescent="0.25">
      <c r="A139" s="127">
        <v>130</v>
      </c>
      <c r="B139" s="128" t="s">
        <v>239</v>
      </c>
      <c r="C139" s="135">
        <f t="shared" ref="C139:C202" si="12">SUM(E139,I139,P139,R139,U139,Z139)</f>
        <v>77.169999999999987</v>
      </c>
      <c r="D139" s="135">
        <f t="shared" ref="D139:D202" si="13">SUM(E139,I139,P139,R139,U139)</f>
        <v>72.289999999999992</v>
      </c>
      <c r="E139" s="124">
        <f t="shared" ref="E139:E202" si="14">SUM(F139:H139)</f>
        <v>9.86</v>
      </c>
      <c r="F139" s="133">
        <v>3</v>
      </c>
      <c r="G139" s="133">
        <v>0</v>
      </c>
      <c r="H139" s="136">
        <v>6.86</v>
      </c>
      <c r="I139" s="123">
        <f t="shared" ref="I139:I202" si="15">SUM(J139:O139)</f>
        <v>19.170000000000002</v>
      </c>
      <c r="J139" s="133">
        <v>4.8899999999999997</v>
      </c>
      <c r="K139" s="133">
        <v>2</v>
      </c>
      <c r="L139" s="133">
        <v>3</v>
      </c>
      <c r="M139" s="133">
        <v>4.87</v>
      </c>
      <c r="N139" s="133">
        <v>0</v>
      </c>
      <c r="O139" s="133">
        <v>4.41</v>
      </c>
      <c r="P139" s="123">
        <v>6.85</v>
      </c>
      <c r="Q139" s="133">
        <v>6.85</v>
      </c>
      <c r="R139" s="124">
        <f t="shared" ref="R139:R202" si="16">SUM(S139:T139)</f>
        <v>10.9</v>
      </c>
      <c r="S139" s="133">
        <v>6.9</v>
      </c>
      <c r="T139" s="136">
        <v>4</v>
      </c>
      <c r="U139" s="124">
        <f t="shared" ref="U139:U202" si="17">SUM(V139:Y139)</f>
        <v>25.509999999999998</v>
      </c>
      <c r="V139" s="133">
        <v>4.91</v>
      </c>
      <c r="W139" s="133">
        <v>2</v>
      </c>
      <c r="X139" s="133">
        <v>8.82</v>
      </c>
      <c r="Y139" s="137">
        <v>9.7799999999999994</v>
      </c>
      <c r="Z139" s="135">
        <v>4.88</v>
      </c>
      <c r="AA139" s="129"/>
      <c r="AB139" s="129"/>
      <c r="AC139" s="129"/>
      <c r="AD139" s="129"/>
      <c r="AE139" s="129"/>
      <c r="AF139" s="129"/>
      <c r="AG139" s="129"/>
    </row>
    <row r="140" spans="1:33" s="130" customFormat="1" ht="52.5" customHeight="1" x14ac:dyDescent="0.25">
      <c r="A140" s="127">
        <v>131</v>
      </c>
      <c r="B140" s="128" t="s">
        <v>240</v>
      </c>
      <c r="C140" s="135">
        <f t="shared" si="12"/>
        <v>74.08</v>
      </c>
      <c r="D140" s="135">
        <f t="shared" si="13"/>
        <v>69.64</v>
      </c>
      <c r="E140" s="124">
        <f t="shared" si="14"/>
        <v>9.59</v>
      </c>
      <c r="F140" s="133">
        <v>3</v>
      </c>
      <c r="G140" s="133">
        <v>0</v>
      </c>
      <c r="H140" s="136">
        <v>6.59</v>
      </c>
      <c r="I140" s="123">
        <f t="shared" si="15"/>
        <v>19.32</v>
      </c>
      <c r="J140" s="133">
        <v>4.66</v>
      </c>
      <c r="K140" s="133">
        <v>2.5</v>
      </c>
      <c r="L140" s="133">
        <v>3</v>
      </c>
      <c r="M140" s="133">
        <v>4.76</v>
      </c>
      <c r="N140" s="133">
        <v>0</v>
      </c>
      <c r="O140" s="133">
        <v>4.4000000000000004</v>
      </c>
      <c r="P140" s="123">
        <v>6.67</v>
      </c>
      <c r="Q140" s="133">
        <v>6.67</v>
      </c>
      <c r="R140" s="124">
        <f t="shared" si="16"/>
        <v>9.6999999999999993</v>
      </c>
      <c r="S140" s="133">
        <v>6.7</v>
      </c>
      <c r="T140" s="136">
        <v>3</v>
      </c>
      <c r="U140" s="124">
        <f t="shared" si="17"/>
        <v>24.36</v>
      </c>
      <c r="V140" s="133">
        <v>4.68</v>
      </c>
      <c r="W140" s="133">
        <v>2</v>
      </c>
      <c r="X140" s="133">
        <v>8.3000000000000007</v>
      </c>
      <c r="Y140" s="137">
        <v>9.3800000000000008</v>
      </c>
      <c r="Z140" s="135">
        <v>4.4400000000000004</v>
      </c>
      <c r="AA140" s="129"/>
      <c r="AB140" s="129"/>
      <c r="AC140" s="129"/>
      <c r="AD140" s="129"/>
      <c r="AE140" s="129"/>
      <c r="AF140" s="129"/>
      <c r="AG140" s="129"/>
    </row>
    <row r="141" spans="1:33" s="130" customFormat="1" ht="52.5" customHeight="1" x14ac:dyDescent="0.25">
      <c r="A141" s="127">
        <v>132</v>
      </c>
      <c r="B141" s="128" t="s">
        <v>241</v>
      </c>
      <c r="C141" s="135">
        <f t="shared" si="12"/>
        <v>80.77</v>
      </c>
      <c r="D141" s="135">
        <f t="shared" si="13"/>
        <v>75.86</v>
      </c>
      <c r="E141" s="124">
        <f t="shared" si="14"/>
        <v>10.92</v>
      </c>
      <c r="F141" s="133">
        <v>3</v>
      </c>
      <c r="G141" s="133">
        <v>1</v>
      </c>
      <c r="H141" s="136">
        <v>6.92</v>
      </c>
      <c r="I141" s="123">
        <f t="shared" si="15"/>
        <v>21.19</v>
      </c>
      <c r="J141" s="133">
        <v>4.91</v>
      </c>
      <c r="K141" s="133">
        <v>3</v>
      </c>
      <c r="L141" s="133">
        <v>3.5</v>
      </c>
      <c r="M141" s="133">
        <v>4.96</v>
      </c>
      <c r="N141" s="133">
        <v>0</v>
      </c>
      <c r="O141" s="133">
        <v>4.82</v>
      </c>
      <c r="P141" s="123">
        <v>6.96</v>
      </c>
      <c r="Q141" s="133">
        <v>6.96</v>
      </c>
      <c r="R141" s="124">
        <f t="shared" si="16"/>
        <v>11</v>
      </c>
      <c r="S141" s="133">
        <v>7</v>
      </c>
      <c r="T141" s="136">
        <v>4</v>
      </c>
      <c r="U141" s="124">
        <f t="shared" si="17"/>
        <v>25.79</v>
      </c>
      <c r="V141" s="133">
        <v>4.9800000000000004</v>
      </c>
      <c r="W141" s="133">
        <v>2</v>
      </c>
      <c r="X141" s="133">
        <v>8.89</v>
      </c>
      <c r="Y141" s="137">
        <v>9.92</v>
      </c>
      <c r="Z141" s="135">
        <v>4.91</v>
      </c>
      <c r="AA141" s="129"/>
      <c r="AB141" s="129"/>
      <c r="AC141" s="129"/>
      <c r="AD141" s="129"/>
      <c r="AE141" s="129"/>
      <c r="AF141" s="129"/>
      <c r="AG141" s="129"/>
    </row>
    <row r="142" spans="1:33" s="131" customFormat="1" ht="52.5" customHeight="1" x14ac:dyDescent="0.25">
      <c r="A142" s="127">
        <v>133</v>
      </c>
      <c r="B142" s="128" t="s">
        <v>242</v>
      </c>
      <c r="C142" s="135">
        <f t="shared" si="12"/>
        <v>72.31</v>
      </c>
      <c r="D142" s="135">
        <f t="shared" si="13"/>
        <v>68.23</v>
      </c>
      <c r="E142" s="124">
        <f t="shared" si="14"/>
        <v>9.49</v>
      </c>
      <c r="F142" s="133">
        <v>3</v>
      </c>
      <c r="G142" s="133">
        <v>0</v>
      </c>
      <c r="H142" s="136">
        <v>6.49</v>
      </c>
      <c r="I142" s="123">
        <f t="shared" si="15"/>
        <v>18.62</v>
      </c>
      <c r="J142" s="133">
        <v>4.6399999999999997</v>
      </c>
      <c r="K142" s="133">
        <v>3.5</v>
      </c>
      <c r="L142" s="133">
        <v>2</v>
      </c>
      <c r="M142" s="133">
        <v>4.75</v>
      </c>
      <c r="N142" s="133">
        <v>0</v>
      </c>
      <c r="O142" s="133">
        <v>3.73</v>
      </c>
      <c r="P142" s="123">
        <v>6.53</v>
      </c>
      <c r="Q142" s="133">
        <v>6.53</v>
      </c>
      <c r="R142" s="124">
        <f t="shared" si="16"/>
        <v>10.71</v>
      </c>
      <c r="S142" s="133">
        <v>6.71</v>
      </c>
      <c r="T142" s="136">
        <v>4</v>
      </c>
      <c r="U142" s="124">
        <f t="shared" si="17"/>
        <v>22.88</v>
      </c>
      <c r="V142" s="133">
        <v>4.71</v>
      </c>
      <c r="W142" s="133">
        <v>1</v>
      </c>
      <c r="X142" s="133">
        <v>8.1</v>
      </c>
      <c r="Y142" s="137">
        <v>9.07</v>
      </c>
      <c r="Z142" s="135">
        <v>4.08</v>
      </c>
      <c r="AA142" s="129"/>
      <c r="AB142" s="129"/>
      <c r="AC142" s="129"/>
      <c r="AD142" s="129"/>
      <c r="AE142" s="129"/>
      <c r="AF142" s="129"/>
      <c r="AG142" s="129"/>
    </row>
    <row r="143" spans="1:33" s="131" customFormat="1" ht="52.5" customHeight="1" x14ac:dyDescent="0.25">
      <c r="A143" s="127">
        <v>134</v>
      </c>
      <c r="B143" s="128" t="s">
        <v>243</v>
      </c>
      <c r="C143" s="135">
        <f t="shared" si="12"/>
        <v>70.78</v>
      </c>
      <c r="D143" s="135">
        <f t="shared" si="13"/>
        <v>67.19</v>
      </c>
      <c r="E143" s="124">
        <f t="shared" si="14"/>
        <v>12.8</v>
      </c>
      <c r="F143" s="133">
        <v>3</v>
      </c>
      <c r="G143" s="133">
        <v>4</v>
      </c>
      <c r="H143" s="136">
        <v>5.8</v>
      </c>
      <c r="I143" s="123">
        <f t="shared" si="15"/>
        <v>17.3</v>
      </c>
      <c r="J143" s="133">
        <v>4.03</v>
      </c>
      <c r="K143" s="133">
        <v>3.5</v>
      </c>
      <c r="L143" s="133">
        <v>2.5</v>
      </c>
      <c r="M143" s="133">
        <v>4.41</v>
      </c>
      <c r="N143" s="133">
        <v>0</v>
      </c>
      <c r="O143" s="133">
        <v>2.86</v>
      </c>
      <c r="P143" s="123">
        <v>5.72</v>
      </c>
      <c r="Q143" s="133">
        <v>5.72</v>
      </c>
      <c r="R143" s="124">
        <f t="shared" si="16"/>
        <v>9.9499999999999993</v>
      </c>
      <c r="S143" s="133">
        <v>5.95</v>
      </c>
      <c r="T143" s="136">
        <v>4</v>
      </c>
      <c r="U143" s="124">
        <f t="shared" si="17"/>
        <v>21.419999999999998</v>
      </c>
      <c r="V143" s="133">
        <v>4.26</v>
      </c>
      <c r="W143" s="133">
        <v>2</v>
      </c>
      <c r="X143" s="133">
        <v>7.19</v>
      </c>
      <c r="Y143" s="137">
        <v>7.97</v>
      </c>
      <c r="Z143" s="135">
        <v>3.59</v>
      </c>
      <c r="AA143" s="129"/>
      <c r="AB143" s="129"/>
      <c r="AC143" s="129"/>
      <c r="AD143" s="129"/>
      <c r="AE143" s="129"/>
      <c r="AF143" s="129"/>
      <c r="AG143" s="129"/>
    </row>
    <row r="144" spans="1:33" s="131" customFormat="1" ht="52.5" customHeight="1" x14ac:dyDescent="0.25">
      <c r="A144" s="127">
        <v>135</v>
      </c>
      <c r="B144" s="132" t="s">
        <v>244</v>
      </c>
      <c r="C144" s="135">
        <f t="shared" si="12"/>
        <v>74.13000000000001</v>
      </c>
      <c r="D144" s="135">
        <f t="shared" si="13"/>
        <v>69.84</v>
      </c>
      <c r="E144" s="124">
        <f t="shared" si="14"/>
        <v>9.89</v>
      </c>
      <c r="F144" s="134">
        <v>3</v>
      </c>
      <c r="G144" s="134">
        <v>0</v>
      </c>
      <c r="H144" s="139">
        <v>6.89</v>
      </c>
      <c r="I144" s="123">
        <f t="shared" si="15"/>
        <v>19.099999999999998</v>
      </c>
      <c r="J144" s="134">
        <v>4.76</v>
      </c>
      <c r="K144" s="134">
        <v>2</v>
      </c>
      <c r="L144" s="134">
        <v>3</v>
      </c>
      <c r="M144" s="134">
        <v>4.8899999999999997</v>
      </c>
      <c r="N144" s="134">
        <v>0</v>
      </c>
      <c r="O144" s="134">
        <v>4.45</v>
      </c>
      <c r="P144" s="140">
        <v>6.75</v>
      </c>
      <c r="Q144" s="134">
        <v>6.75</v>
      </c>
      <c r="R144" s="124">
        <f t="shared" si="16"/>
        <v>9.83</v>
      </c>
      <c r="S144" s="134">
        <v>6.83</v>
      </c>
      <c r="T144" s="139">
        <v>3</v>
      </c>
      <c r="U144" s="124">
        <f t="shared" si="17"/>
        <v>24.270000000000003</v>
      </c>
      <c r="V144" s="134">
        <v>4.82</v>
      </c>
      <c r="W144" s="134">
        <v>1</v>
      </c>
      <c r="X144" s="134">
        <v>8.7200000000000006</v>
      </c>
      <c r="Y144" s="141">
        <v>9.73</v>
      </c>
      <c r="Z144" s="138">
        <v>4.29</v>
      </c>
      <c r="AA144" s="129"/>
      <c r="AB144" s="129"/>
      <c r="AC144" s="129"/>
      <c r="AD144" s="129"/>
      <c r="AE144" s="129"/>
      <c r="AF144" s="129"/>
      <c r="AG144" s="129"/>
    </row>
    <row r="145" spans="1:33" s="130" customFormat="1" ht="52.5" customHeight="1" x14ac:dyDescent="0.25">
      <c r="A145" s="127">
        <v>136</v>
      </c>
      <c r="B145" s="128" t="s">
        <v>245</v>
      </c>
      <c r="C145" s="135">
        <f t="shared" si="12"/>
        <v>68.429999999999993</v>
      </c>
      <c r="D145" s="135">
        <f t="shared" si="13"/>
        <v>64.259999999999991</v>
      </c>
      <c r="E145" s="124">
        <f t="shared" si="14"/>
        <v>9.66</v>
      </c>
      <c r="F145" s="133">
        <v>3</v>
      </c>
      <c r="G145" s="133">
        <v>1</v>
      </c>
      <c r="H145" s="136">
        <v>5.66</v>
      </c>
      <c r="I145" s="123">
        <f t="shared" si="15"/>
        <v>19.28</v>
      </c>
      <c r="J145" s="133">
        <v>3.89</v>
      </c>
      <c r="K145" s="133">
        <v>3.5</v>
      </c>
      <c r="L145" s="133">
        <v>3.5</v>
      </c>
      <c r="M145" s="133">
        <v>4.8</v>
      </c>
      <c r="N145" s="133">
        <v>0</v>
      </c>
      <c r="O145" s="133">
        <v>3.59</v>
      </c>
      <c r="P145" s="123">
        <v>5.13</v>
      </c>
      <c r="Q145" s="133">
        <v>5.13</v>
      </c>
      <c r="R145" s="124">
        <f t="shared" si="16"/>
        <v>8.83</v>
      </c>
      <c r="S145" s="133">
        <v>5.83</v>
      </c>
      <c r="T145" s="136">
        <v>3</v>
      </c>
      <c r="U145" s="124">
        <f t="shared" si="17"/>
        <v>21.36</v>
      </c>
      <c r="V145" s="133">
        <v>4.3899999999999997</v>
      </c>
      <c r="W145" s="133">
        <v>1</v>
      </c>
      <c r="X145" s="133">
        <v>7.39</v>
      </c>
      <c r="Y145" s="137">
        <v>8.58</v>
      </c>
      <c r="Z145" s="135">
        <v>4.17</v>
      </c>
      <c r="AA145" s="129"/>
      <c r="AB145" s="129"/>
      <c r="AC145" s="129"/>
      <c r="AD145" s="129"/>
      <c r="AE145" s="129"/>
      <c r="AF145" s="129"/>
      <c r="AG145" s="129"/>
    </row>
    <row r="146" spans="1:33" s="130" customFormat="1" ht="52.5" customHeight="1" x14ac:dyDescent="0.25">
      <c r="A146" s="127">
        <v>137</v>
      </c>
      <c r="B146" s="128" t="s">
        <v>105</v>
      </c>
      <c r="C146" s="135">
        <f t="shared" si="12"/>
        <v>89.86</v>
      </c>
      <c r="D146" s="135">
        <f t="shared" si="13"/>
        <v>85.13</v>
      </c>
      <c r="E146" s="124">
        <f t="shared" si="14"/>
        <v>11.780000000000001</v>
      </c>
      <c r="F146" s="133">
        <v>5</v>
      </c>
      <c r="G146" s="133">
        <v>0</v>
      </c>
      <c r="H146" s="136">
        <v>6.78</v>
      </c>
      <c r="I146" s="123">
        <f t="shared" si="15"/>
        <v>29.47</v>
      </c>
      <c r="J146" s="133">
        <v>4.8499999999999996</v>
      </c>
      <c r="K146" s="133">
        <v>5</v>
      </c>
      <c r="L146" s="133">
        <v>4</v>
      </c>
      <c r="M146" s="133">
        <v>4.84</v>
      </c>
      <c r="N146" s="133">
        <v>6</v>
      </c>
      <c r="O146" s="133">
        <v>4.78</v>
      </c>
      <c r="P146" s="123">
        <v>6.75</v>
      </c>
      <c r="Q146" s="133">
        <v>6.75</v>
      </c>
      <c r="R146" s="124">
        <f t="shared" si="16"/>
        <v>11.780000000000001</v>
      </c>
      <c r="S146" s="133">
        <v>6.78</v>
      </c>
      <c r="T146" s="136">
        <v>5</v>
      </c>
      <c r="U146" s="124">
        <f t="shared" si="17"/>
        <v>25.35</v>
      </c>
      <c r="V146" s="133">
        <v>4.9000000000000004</v>
      </c>
      <c r="W146" s="133">
        <v>2</v>
      </c>
      <c r="X146" s="133">
        <v>8.6999999999999993</v>
      </c>
      <c r="Y146" s="137">
        <v>9.75</v>
      </c>
      <c r="Z146" s="135">
        <v>4.7300000000000004</v>
      </c>
      <c r="AA146" s="129"/>
      <c r="AB146" s="129"/>
      <c r="AC146" s="129"/>
      <c r="AD146" s="129"/>
      <c r="AE146" s="129"/>
      <c r="AF146" s="129"/>
      <c r="AG146" s="129"/>
    </row>
    <row r="147" spans="1:33" s="130" customFormat="1" ht="52.5" customHeight="1" x14ac:dyDescent="0.25">
      <c r="A147" s="127">
        <v>138</v>
      </c>
      <c r="B147" s="128" t="s">
        <v>246</v>
      </c>
      <c r="C147" s="135">
        <f t="shared" si="12"/>
        <v>80.140000000000015</v>
      </c>
      <c r="D147" s="135">
        <f t="shared" si="13"/>
        <v>75.160000000000011</v>
      </c>
      <c r="E147" s="124">
        <f t="shared" si="14"/>
        <v>11.99</v>
      </c>
      <c r="F147" s="133">
        <v>4</v>
      </c>
      <c r="G147" s="133">
        <v>1</v>
      </c>
      <c r="H147" s="136">
        <v>6.99</v>
      </c>
      <c r="I147" s="123">
        <f t="shared" si="15"/>
        <v>20.240000000000002</v>
      </c>
      <c r="J147" s="133">
        <v>4.99</v>
      </c>
      <c r="K147" s="133">
        <v>3</v>
      </c>
      <c r="L147" s="133">
        <v>3</v>
      </c>
      <c r="M147" s="133">
        <v>4.99</v>
      </c>
      <c r="N147" s="133">
        <v>0</v>
      </c>
      <c r="O147" s="133">
        <v>4.26</v>
      </c>
      <c r="P147" s="123">
        <v>6.98</v>
      </c>
      <c r="Q147" s="133">
        <v>6.98</v>
      </c>
      <c r="R147" s="124">
        <f t="shared" si="16"/>
        <v>10.99</v>
      </c>
      <c r="S147" s="133">
        <v>6.99</v>
      </c>
      <c r="T147" s="136">
        <v>4</v>
      </c>
      <c r="U147" s="124">
        <f t="shared" si="17"/>
        <v>24.96</v>
      </c>
      <c r="V147" s="133">
        <v>4.99</v>
      </c>
      <c r="W147" s="133">
        <v>1</v>
      </c>
      <c r="X147" s="133">
        <v>8.99</v>
      </c>
      <c r="Y147" s="137">
        <v>9.98</v>
      </c>
      <c r="Z147" s="135">
        <v>4.9800000000000004</v>
      </c>
      <c r="AA147" s="129"/>
      <c r="AB147" s="129"/>
      <c r="AC147" s="129"/>
      <c r="AD147" s="129"/>
      <c r="AE147" s="129"/>
      <c r="AF147" s="129"/>
      <c r="AG147" s="129"/>
    </row>
    <row r="148" spans="1:33" s="130" customFormat="1" ht="52.5" customHeight="1" x14ac:dyDescent="0.25">
      <c r="A148" s="127">
        <v>139</v>
      </c>
      <c r="B148" s="128" t="s">
        <v>247</v>
      </c>
      <c r="C148" s="135">
        <f t="shared" si="12"/>
        <v>76.84</v>
      </c>
      <c r="D148" s="135">
        <f t="shared" si="13"/>
        <v>72.34</v>
      </c>
      <c r="E148" s="124">
        <f t="shared" si="14"/>
        <v>10.55</v>
      </c>
      <c r="F148" s="133">
        <v>3</v>
      </c>
      <c r="G148" s="133">
        <v>1</v>
      </c>
      <c r="H148" s="136">
        <v>6.55</v>
      </c>
      <c r="I148" s="123">
        <f t="shared" si="15"/>
        <v>20.240000000000002</v>
      </c>
      <c r="J148" s="133">
        <v>4.6399999999999997</v>
      </c>
      <c r="K148" s="133">
        <v>3.5</v>
      </c>
      <c r="L148" s="133">
        <v>3</v>
      </c>
      <c r="M148" s="133">
        <v>4.8</v>
      </c>
      <c r="N148" s="133">
        <v>0</v>
      </c>
      <c r="O148" s="133">
        <v>4.3</v>
      </c>
      <c r="P148" s="123">
        <v>6.41</v>
      </c>
      <c r="Q148" s="133">
        <v>6.41</v>
      </c>
      <c r="R148" s="124">
        <f t="shared" si="16"/>
        <v>10.42</v>
      </c>
      <c r="S148" s="133">
        <v>6.42</v>
      </c>
      <c r="T148" s="136">
        <v>4</v>
      </c>
      <c r="U148" s="124">
        <f t="shared" si="17"/>
        <v>24.72</v>
      </c>
      <c r="V148" s="133">
        <v>4.7300000000000004</v>
      </c>
      <c r="W148" s="133">
        <v>2</v>
      </c>
      <c r="X148" s="133">
        <v>8.4700000000000006</v>
      </c>
      <c r="Y148" s="137">
        <v>9.52</v>
      </c>
      <c r="Z148" s="135">
        <v>4.5</v>
      </c>
      <c r="AA148" s="129"/>
      <c r="AB148" s="129"/>
      <c r="AC148" s="129"/>
      <c r="AD148" s="129"/>
      <c r="AE148" s="129"/>
      <c r="AF148" s="129"/>
      <c r="AG148" s="129"/>
    </row>
    <row r="149" spans="1:33" s="130" customFormat="1" ht="52.5" customHeight="1" x14ac:dyDescent="0.25">
      <c r="A149" s="127">
        <v>140</v>
      </c>
      <c r="B149" s="128" t="s">
        <v>248</v>
      </c>
      <c r="C149" s="135">
        <f t="shared" si="12"/>
        <v>83.47999999999999</v>
      </c>
      <c r="D149" s="135">
        <f t="shared" si="13"/>
        <v>79.05</v>
      </c>
      <c r="E149" s="124">
        <f t="shared" si="14"/>
        <v>13.54</v>
      </c>
      <c r="F149" s="133">
        <v>5</v>
      </c>
      <c r="G149" s="133">
        <v>2</v>
      </c>
      <c r="H149" s="136">
        <v>6.54</v>
      </c>
      <c r="I149" s="123">
        <f t="shared" si="15"/>
        <v>21.85</v>
      </c>
      <c r="J149" s="133">
        <v>4.76</v>
      </c>
      <c r="K149" s="133">
        <v>3</v>
      </c>
      <c r="L149" s="133">
        <v>3</v>
      </c>
      <c r="M149" s="133">
        <v>4.83</v>
      </c>
      <c r="N149" s="133">
        <v>2</v>
      </c>
      <c r="O149" s="133">
        <v>4.26</v>
      </c>
      <c r="P149" s="123">
        <v>6.56</v>
      </c>
      <c r="Q149" s="133">
        <v>6.56</v>
      </c>
      <c r="R149" s="124">
        <f t="shared" si="16"/>
        <v>11.629999999999999</v>
      </c>
      <c r="S149" s="133">
        <v>6.63</v>
      </c>
      <c r="T149" s="136">
        <v>5</v>
      </c>
      <c r="U149" s="124">
        <f t="shared" si="17"/>
        <v>25.47</v>
      </c>
      <c r="V149" s="133">
        <v>4.82</v>
      </c>
      <c r="W149" s="133">
        <v>3</v>
      </c>
      <c r="X149" s="133">
        <v>8.17</v>
      </c>
      <c r="Y149" s="137">
        <v>9.48</v>
      </c>
      <c r="Z149" s="135">
        <v>4.43</v>
      </c>
      <c r="AA149" s="129"/>
      <c r="AB149" s="129"/>
      <c r="AC149" s="129"/>
      <c r="AD149" s="129"/>
      <c r="AE149" s="129"/>
      <c r="AF149" s="129"/>
      <c r="AG149" s="129"/>
    </row>
    <row r="150" spans="1:33" s="130" customFormat="1" ht="52.5" customHeight="1" x14ac:dyDescent="0.25">
      <c r="A150" s="127">
        <v>141</v>
      </c>
      <c r="B150" s="128" t="s">
        <v>249</v>
      </c>
      <c r="C150" s="135">
        <f t="shared" si="12"/>
        <v>88.6</v>
      </c>
      <c r="D150" s="135">
        <f t="shared" si="13"/>
        <v>84.55</v>
      </c>
      <c r="E150" s="124">
        <f t="shared" si="14"/>
        <v>18.7</v>
      </c>
      <c r="F150" s="133">
        <v>5</v>
      </c>
      <c r="G150" s="133">
        <v>7</v>
      </c>
      <c r="H150" s="136">
        <v>6.7</v>
      </c>
      <c r="I150" s="123">
        <f t="shared" si="15"/>
        <v>21.54</v>
      </c>
      <c r="J150" s="133">
        <v>4.79</v>
      </c>
      <c r="K150" s="133">
        <v>3</v>
      </c>
      <c r="L150" s="133">
        <v>3.5</v>
      </c>
      <c r="M150" s="133">
        <v>4.75</v>
      </c>
      <c r="N150" s="133">
        <v>1</v>
      </c>
      <c r="O150" s="133">
        <v>4.5</v>
      </c>
      <c r="P150" s="123">
        <v>6.73</v>
      </c>
      <c r="Q150" s="133">
        <v>6.73</v>
      </c>
      <c r="R150" s="124">
        <f t="shared" si="16"/>
        <v>12.690000000000001</v>
      </c>
      <c r="S150" s="133">
        <v>6.69</v>
      </c>
      <c r="T150" s="136">
        <v>6</v>
      </c>
      <c r="U150" s="124">
        <f t="shared" si="17"/>
        <v>24.89</v>
      </c>
      <c r="V150" s="133">
        <v>4.7699999999999996</v>
      </c>
      <c r="W150" s="133">
        <v>2</v>
      </c>
      <c r="X150" s="133">
        <v>8.56</v>
      </c>
      <c r="Y150" s="137">
        <v>9.56</v>
      </c>
      <c r="Z150" s="135">
        <v>4.05</v>
      </c>
      <c r="AA150" s="129"/>
      <c r="AB150" s="129"/>
      <c r="AC150" s="129"/>
      <c r="AD150" s="129"/>
      <c r="AE150" s="129"/>
      <c r="AF150" s="129"/>
      <c r="AG150" s="129"/>
    </row>
    <row r="151" spans="1:33" s="130" customFormat="1" ht="52.5" customHeight="1" x14ac:dyDescent="0.25">
      <c r="A151" s="127">
        <v>142</v>
      </c>
      <c r="B151" s="128" t="s">
        <v>250</v>
      </c>
      <c r="C151" s="135">
        <f t="shared" si="12"/>
        <v>78.22</v>
      </c>
      <c r="D151" s="135">
        <f t="shared" si="13"/>
        <v>73.760000000000005</v>
      </c>
      <c r="E151" s="124">
        <f t="shared" si="14"/>
        <v>14.620000000000001</v>
      </c>
      <c r="F151" s="133">
        <v>4</v>
      </c>
      <c r="G151" s="133">
        <v>4</v>
      </c>
      <c r="H151" s="136">
        <v>6.62</v>
      </c>
      <c r="I151" s="123">
        <f t="shared" si="15"/>
        <v>17.919999999999998</v>
      </c>
      <c r="J151" s="133">
        <v>4.8099999999999996</v>
      </c>
      <c r="K151" s="133">
        <v>2</v>
      </c>
      <c r="L151" s="133">
        <v>2</v>
      </c>
      <c r="M151" s="133">
        <v>4.8600000000000003</v>
      </c>
      <c r="N151" s="133">
        <v>0</v>
      </c>
      <c r="O151" s="133">
        <v>4.25</v>
      </c>
      <c r="P151" s="123">
        <v>6.64</v>
      </c>
      <c r="Q151" s="133">
        <v>6.64</v>
      </c>
      <c r="R151" s="124">
        <f t="shared" si="16"/>
        <v>9.629999999999999</v>
      </c>
      <c r="S151" s="133">
        <v>6.63</v>
      </c>
      <c r="T151" s="136">
        <v>3</v>
      </c>
      <c r="U151" s="124">
        <f t="shared" si="17"/>
        <v>24.95</v>
      </c>
      <c r="V151" s="133">
        <v>4.82</v>
      </c>
      <c r="W151" s="133">
        <v>2</v>
      </c>
      <c r="X151" s="133">
        <v>8.5299999999999994</v>
      </c>
      <c r="Y151" s="137">
        <v>9.6</v>
      </c>
      <c r="Z151" s="135">
        <v>4.46</v>
      </c>
      <c r="AA151" s="129"/>
      <c r="AB151" s="129"/>
      <c r="AC151" s="129"/>
      <c r="AD151" s="129"/>
      <c r="AE151" s="129"/>
      <c r="AF151" s="129"/>
      <c r="AG151" s="129"/>
    </row>
    <row r="152" spans="1:33" s="130" customFormat="1" ht="52.5" customHeight="1" x14ac:dyDescent="0.25">
      <c r="A152" s="127">
        <v>143</v>
      </c>
      <c r="B152" s="128" t="s">
        <v>251</v>
      </c>
      <c r="C152" s="135">
        <f t="shared" si="12"/>
        <v>73.040000000000006</v>
      </c>
      <c r="D152" s="135">
        <f t="shared" si="13"/>
        <v>69.75</v>
      </c>
      <c r="E152" s="124">
        <f t="shared" si="14"/>
        <v>11.46</v>
      </c>
      <c r="F152" s="133">
        <v>4</v>
      </c>
      <c r="G152" s="133">
        <v>1</v>
      </c>
      <c r="H152" s="136">
        <v>6.46</v>
      </c>
      <c r="I152" s="123">
        <f t="shared" si="15"/>
        <v>18.47</v>
      </c>
      <c r="J152" s="133">
        <v>3.96</v>
      </c>
      <c r="K152" s="133">
        <v>3</v>
      </c>
      <c r="L152" s="133">
        <v>2.5</v>
      </c>
      <c r="M152" s="133">
        <v>4.5999999999999996</v>
      </c>
      <c r="N152" s="133">
        <v>0</v>
      </c>
      <c r="O152" s="133">
        <v>4.41</v>
      </c>
      <c r="P152" s="123">
        <v>6.45</v>
      </c>
      <c r="Q152" s="133">
        <v>6.45</v>
      </c>
      <c r="R152" s="124">
        <f t="shared" si="16"/>
        <v>9.5599999999999987</v>
      </c>
      <c r="S152" s="133">
        <v>6.56</v>
      </c>
      <c r="T152" s="136">
        <v>3</v>
      </c>
      <c r="U152" s="124">
        <f t="shared" si="17"/>
        <v>23.810000000000002</v>
      </c>
      <c r="V152" s="133">
        <v>4.7300000000000004</v>
      </c>
      <c r="W152" s="133">
        <v>2</v>
      </c>
      <c r="X152" s="133">
        <v>8.06</v>
      </c>
      <c r="Y152" s="137">
        <v>9.02</v>
      </c>
      <c r="Z152" s="135">
        <v>3.29</v>
      </c>
      <c r="AA152" s="129"/>
      <c r="AB152" s="129"/>
      <c r="AC152" s="129"/>
      <c r="AD152" s="129"/>
      <c r="AE152" s="129"/>
      <c r="AF152" s="129"/>
      <c r="AG152" s="129"/>
    </row>
    <row r="153" spans="1:33" s="130" customFormat="1" ht="52.5" customHeight="1" x14ac:dyDescent="0.25">
      <c r="A153" s="127">
        <v>144</v>
      </c>
      <c r="B153" s="128" t="s">
        <v>252</v>
      </c>
      <c r="C153" s="135">
        <f t="shared" si="12"/>
        <v>82.330000000000013</v>
      </c>
      <c r="D153" s="135">
        <f t="shared" si="13"/>
        <v>77.77000000000001</v>
      </c>
      <c r="E153" s="124">
        <f t="shared" si="14"/>
        <v>14.809999999999999</v>
      </c>
      <c r="F153" s="133">
        <v>3</v>
      </c>
      <c r="G153" s="133">
        <v>5</v>
      </c>
      <c r="H153" s="136">
        <v>6.81</v>
      </c>
      <c r="I153" s="123">
        <f t="shared" si="15"/>
        <v>19.61</v>
      </c>
      <c r="J153" s="133">
        <v>4.7</v>
      </c>
      <c r="K153" s="133">
        <v>3</v>
      </c>
      <c r="L153" s="133">
        <v>2.5</v>
      </c>
      <c r="M153" s="133">
        <v>4.8600000000000003</v>
      </c>
      <c r="N153" s="133">
        <v>0</v>
      </c>
      <c r="O153" s="133">
        <v>4.55</v>
      </c>
      <c r="P153" s="123">
        <v>6.89</v>
      </c>
      <c r="Q153" s="133">
        <v>6.89</v>
      </c>
      <c r="R153" s="124">
        <f t="shared" si="16"/>
        <v>10.969999999999999</v>
      </c>
      <c r="S153" s="133">
        <v>6.97</v>
      </c>
      <c r="T153" s="136">
        <v>4</v>
      </c>
      <c r="U153" s="124">
        <f t="shared" si="17"/>
        <v>25.490000000000002</v>
      </c>
      <c r="V153" s="133">
        <v>4.93</v>
      </c>
      <c r="W153" s="133">
        <v>2</v>
      </c>
      <c r="X153" s="133">
        <v>8.7200000000000006</v>
      </c>
      <c r="Y153" s="137">
        <v>9.84</v>
      </c>
      <c r="Z153" s="135">
        <v>4.5599999999999996</v>
      </c>
      <c r="AA153" s="129"/>
      <c r="AB153" s="129"/>
      <c r="AC153" s="129"/>
      <c r="AD153" s="129"/>
      <c r="AE153" s="129"/>
      <c r="AF153" s="129"/>
      <c r="AG153" s="129"/>
    </row>
    <row r="154" spans="1:33" s="130" customFormat="1" ht="52.5" customHeight="1" x14ac:dyDescent="0.25">
      <c r="A154" s="127">
        <v>145</v>
      </c>
      <c r="B154" s="128" t="s">
        <v>253</v>
      </c>
      <c r="C154" s="135">
        <f t="shared" si="12"/>
        <v>74.62</v>
      </c>
      <c r="D154" s="135">
        <f t="shared" si="13"/>
        <v>69.86</v>
      </c>
      <c r="E154" s="124">
        <f t="shared" si="14"/>
        <v>10.4</v>
      </c>
      <c r="F154" s="133">
        <v>3</v>
      </c>
      <c r="G154" s="133">
        <v>1</v>
      </c>
      <c r="H154" s="136">
        <v>6.4</v>
      </c>
      <c r="I154" s="123">
        <f t="shared" si="15"/>
        <v>20.79</v>
      </c>
      <c r="J154" s="133">
        <v>4.8099999999999996</v>
      </c>
      <c r="K154" s="133">
        <v>3.5</v>
      </c>
      <c r="L154" s="133">
        <v>3</v>
      </c>
      <c r="M154" s="133">
        <v>4.74</v>
      </c>
      <c r="N154" s="133">
        <v>0</v>
      </c>
      <c r="O154" s="133">
        <v>4.74</v>
      </c>
      <c r="P154" s="123">
        <v>6.53</v>
      </c>
      <c r="Q154" s="133">
        <v>6.53</v>
      </c>
      <c r="R154" s="124">
        <f t="shared" si="16"/>
        <v>9.59</v>
      </c>
      <c r="S154" s="133">
        <v>6.59</v>
      </c>
      <c r="T154" s="136">
        <v>3</v>
      </c>
      <c r="U154" s="124">
        <f t="shared" si="17"/>
        <v>22.549999999999997</v>
      </c>
      <c r="V154" s="133">
        <v>4.75</v>
      </c>
      <c r="W154" s="133">
        <v>1</v>
      </c>
      <c r="X154" s="133">
        <v>8.02</v>
      </c>
      <c r="Y154" s="137">
        <v>8.7799999999999994</v>
      </c>
      <c r="Z154" s="135">
        <v>4.76</v>
      </c>
      <c r="AA154" s="129"/>
      <c r="AB154" s="129"/>
      <c r="AC154" s="129"/>
      <c r="AD154" s="129"/>
      <c r="AE154" s="129"/>
      <c r="AF154" s="129"/>
      <c r="AG154" s="129"/>
    </row>
    <row r="155" spans="1:33" s="130" customFormat="1" ht="52.5" customHeight="1" x14ac:dyDescent="0.25">
      <c r="A155" s="127">
        <v>146</v>
      </c>
      <c r="B155" s="128" t="s">
        <v>254</v>
      </c>
      <c r="C155" s="135">
        <f t="shared" si="12"/>
        <v>54.02</v>
      </c>
      <c r="D155" s="135">
        <f t="shared" si="13"/>
        <v>52.730000000000004</v>
      </c>
      <c r="E155" s="124">
        <f t="shared" si="14"/>
        <v>10.440000000000001</v>
      </c>
      <c r="F155" s="133">
        <v>4</v>
      </c>
      <c r="G155" s="133">
        <v>1</v>
      </c>
      <c r="H155" s="136">
        <v>5.44</v>
      </c>
      <c r="I155" s="123">
        <f t="shared" si="15"/>
        <v>10.74</v>
      </c>
      <c r="J155" s="133">
        <v>1.26</v>
      </c>
      <c r="K155" s="133">
        <v>2</v>
      </c>
      <c r="L155" s="133">
        <v>4</v>
      </c>
      <c r="M155" s="133">
        <v>1.99</v>
      </c>
      <c r="N155" s="133">
        <v>0</v>
      </c>
      <c r="O155" s="133">
        <v>1.49</v>
      </c>
      <c r="P155" s="123">
        <v>2.3199999999999998</v>
      </c>
      <c r="Q155" s="133">
        <v>2.3199999999999998</v>
      </c>
      <c r="R155" s="124">
        <f t="shared" si="16"/>
        <v>10.14</v>
      </c>
      <c r="S155" s="133">
        <v>6.14</v>
      </c>
      <c r="T155" s="136">
        <v>4</v>
      </c>
      <c r="U155" s="124">
        <f t="shared" si="17"/>
        <v>19.09</v>
      </c>
      <c r="V155" s="133">
        <v>3.63</v>
      </c>
      <c r="W155" s="133">
        <v>1</v>
      </c>
      <c r="X155" s="133">
        <v>6.31</v>
      </c>
      <c r="Y155" s="137">
        <v>8.15</v>
      </c>
      <c r="Z155" s="135">
        <v>1.29</v>
      </c>
      <c r="AA155" s="129"/>
      <c r="AB155" s="129"/>
      <c r="AC155" s="129"/>
      <c r="AD155" s="129"/>
      <c r="AE155" s="129"/>
      <c r="AF155" s="129"/>
      <c r="AG155" s="129"/>
    </row>
    <row r="156" spans="1:33" s="130" customFormat="1" ht="52.5" customHeight="1" x14ac:dyDescent="0.25">
      <c r="A156" s="127">
        <v>147</v>
      </c>
      <c r="B156" s="128" t="s">
        <v>255</v>
      </c>
      <c r="C156" s="135">
        <f t="shared" si="12"/>
        <v>75.33</v>
      </c>
      <c r="D156" s="135">
        <f t="shared" si="13"/>
        <v>71.45</v>
      </c>
      <c r="E156" s="124">
        <f t="shared" si="14"/>
        <v>11.57</v>
      </c>
      <c r="F156" s="133">
        <v>4</v>
      </c>
      <c r="G156" s="133">
        <v>1</v>
      </c>
      <c r="H156" s="136">
        <v>6.57</v>
      </c>
      <c r="I156" s="123">
        <f t="shared" si="15"/>
        <v>19.27</v>
      </c>
      <c r="J156" s="133">
        <v>4.62</v>
      </c>
      <c r="K156" s="133">
        <v>2</v>
      </c>
      <c r="L156" s="133">
        <v>3.5</v>
      </c>
      <c r="M156" s="133">
        <v>4.63</v>
      </c>
      <c r="N156" s="133">
        <v>0</v>
      </c>
      <c r="O156" s="133">
        <v>4.5199999999999996</v>
      </c>
      <c r="P156" s="123">
        <v>6.54</v>
      </c>
      <c r="Q156" s="133">
        <v>6.54</v>
      </c>
      <c r="R156" s="124">
        <f t="shared" si="16"/>
        <v>9.67</v>
      </c>
      <c r="S156" s="133">
        <v>6.67</v>
      </c>
      <c r="T156" s="136">
        <v>3</v>
      </c>
      <c r="U156" s="124">
        <f t="shared" si="17"/>
        <v>24.4</v>
      </c>
      <c r="V156" s="133">
        <v>4.75</v>
      </c>
      <c r="W156" s="133">
        <v>2</v>
      </c>
      <c r="X156" s="133">
        <v>8.32</v>
      </c>
      <c r="Y156" s="137">
        <v>9.33</v>
      </c>
      <c r="Z156" s="135">
        <v>3.88</v>
      </c>
      <c r="AA156" s="129"/>
      <c r="AB156" s="129"/>
      <c r="AC156" s="129"/>
      <c r="AD156" s="129"/>
      <c r="AE156" s="129"/>
      <c r="AF156" s="129"/>
      <c r="AG156" s="129"/>
    </row>
    <row r="157" spans="1:33" s="131" customFormat="1" ht="52.5" customHeight="1" x14ac:dyDescent="0.25">
      <c r="A157" s="127">
        <v>148</v>
      </c>
      <c r="B157" s="128" t="s">
        <v>256</v>
      </c>
      <c r="C157" s="135">
        <f t="shared" si="12"/>
        <v>66.39</v>
      </c>
      <c r="D157" s="135">
        <f t="shared" si="13"/>
        <v>62.120000000000005</v>
      </c>
      <c r="E157" s="124">
        <f t="shared" si="14"/>
        <v>9.61</v>
      </c>
      <c r="F157" s="133">
        <v>3</v>
      </c>
      <c r="G157" s="133">
        <v>1</v>
      </c>
      <c r="H157" s="136">
        <v>5.61</v>
      </c>
      <c r="I157" s="123">
        <f t="shared" si="15"/>
        <v>18.75</v>
      </c>
      <c r="J157" s="133">
        <v>4.29</v>
      </c>
      <c r="K157" s="133">
        <v>3</v>
      </c>
      <c r="L157" s="133">
        <v>3</v>
      </c>
      <c r="M157" s="133">
        <v>4.5</v>
      </c>
      <c r="N157" s="133">
        <v>0</v>
      </c>
      <c r="O157" s="133">
        <v>3.96</v>
      </c>
      <c r="P157" s="123">
        <v>5.53</v>
      </c>
      <c r="Q157" s="133">
        <v>5.53</v>
      </c>
      <c r="R157" s="124">
        <f t="shared" si="16"/>
        <v>8.75</v>
      </c>
      <c r="S157" s="133">
        <v>5.75</v>
      </c>
      <c r="T157" s="136">
        <v>3</v>
      </c>
      <c r="U157" s="124">
        <f t="shared" si="17"/>
        <v>19.48</v>
      </c>
      <c r="V157" s="133">
        <v>4.4800000000000004</v>
      </c>
      <c r="W157" s="133">
        <v>1</v>
      </c>
      <c r="X157" s="133">
        <v>6.31</v>
      </c>
      <c r="Y157" s="137">
        <v>7.69</v>
      </c>
      <c r="Z157" s="135">
        <v>4.2699999999999996</v>
      </c>
      <c r="AA157" s="129"/>
      <c r="AB157" s="129"/>
      <c r="AC157" s="129"/>
      <c r="AD157" s="129"/>
      <c r="AE157" s="129"/>
      <c r="AF157" s="129"/>
      <c r="AG157" s="129"/>
    </row>
    <row r="158" spans="1:33" s="131" customFormat="1" ht="52.5" customHeight="1" x14ac:dyDescent="0.25">
      <c r="A158" s="127">
        <v>149</v>
      </c>
      <c r="B158" s="128" t="s">
        <v>257</v>
      </c>
      <c r="C158" s="135">
        <f t="shared" si="12"/>
        <v>71.350000000000009</v>
      </c>
      <c r="D158" s="135">
        <f t="shared" si="13"/>
        <v>67.150000000000006</v>
      </c>
      <c r="E158" s="124">
        <f t="shared" si="14"/>
        <v>10.08</v>
      </c>
      <c r="F158" s="133">
        <v>3</v>
      </c>
      <c r="G158" s="133">
        <v>1</v>
      </c>
      <c r="H158" s="136">
        <v>6.08</v>
      </c>
      <c r="I158" s="123">
        <f t="shared" si="15"/>
        <v>19.130000000000003</v>
      </c>
      <c r="J158" s="133">
        <v>4.3899999999999997</v>
      </c>
      <c r="K158" s="133">
        <v>3</v>
      </c>
      <c r="L158" s="133">
        <v>3</v>
      </c>
      <c r="M158" s="133">
        <v>4.3899999999999997</v>
      </c>
      <c r="N158" s="133">
        <v>0</v>
      </c>
      <c r="O158" s="133">
        <v>4.3499999999999996</v>
      </c>
      <c r="P158" s="123">
        <v>6.21</v>
      </c>
      <c r="Q158" s="133">
        <v>6.21</v>
      </c>
      <c r="R158" s="124">
        <f t="shared" si="16"/>
        <v>10.14</v>
      </c>
      <c r="S158" s="133">
        <v>6.14</v>
      </c>
      <c r="T158" s="136">
        <v>4</v>
      </c>
      <c r="U158" s="124">
        <f t="shared" si="17"/>
        <v>21.590000000000003</v>
      </c>
      <c r="V158" s="133">
        <v>4.4800000000000004</v>
      </c>
      <c r="W158" s="133">
        <v>1</v>
      </c>
      <c r="X158" s="133">
        <v>7.71</v>
      </c>
      <c r="Y158" s="137">
        <v>8.4</v>
      </c>
      <c r="Z158" s="135">
        <v>4.2</v>
      </c>
      <c r="AA158" s="129"/>
      <c r="AB158" s="129"/>
      <c r="AC158" s="129"/>
      <c r="AD158" s="129"/>
      <c r="AE158" s="129"/>
      <c r="AF158" s="129"/>
      <c r="AG158" s="129"/>
    </row>
    <row r="159" spans="1:33" s="131" customFormat="1" ht="52.5" customHeight="1" x14ac:dyDescent="0.25">
      <c r="A159" s="127">
        <v>150</v>
      </c>
      <c r="B159" s="132" t="s">
        <v>258</v>
      </c>
      <c r="C159" s="135">
        <f t="shared" si="12"/>
        <v>71.970000000000013</v>
      </c>
      <c r="D159" s="135">
        <f t="shared" si="13"/>
        <v>67.820000000000007</v>
      </c>
      <c r="E159" s="124">
        <f t="shared" si="14"/>
        <v>11.27</v>
      </c>
      <c r="F159" s="134">
        <v>4</v>
      </c>
      <c r="G159" s="134">
        <v>1</v>
      </c>
      <c r="H159" s="139">
        <v>6.27</v>
      </c>
      <c r="I159" s="123">
        <f t="shared" si="15"/>
        <v>17.82</v>
      </c>
      <c r="J159" s="134">
        <v>3.95</v>
      </c>
      <c r="K159" s="134">
        <v>2.5</v>
      </c>
      <c r="L159" s="134">
        <v>2</v>
      </c>
      <c r="M159" s="134">
        <v>4.68</v>
      </c>
      <c r="N159" s="134">
        <v>0</v>
      </c>
      <c r="O159" s="134">
        <v>4.6900000000000004</v>
      </c>
      <c r="P159" s="140">
        <v>6.5</v>
      </c>
      <c r="Q159" s="134">
        <v>6.5</v>
      </c>
      <c r="R159" s="124">
        <f t="shared" si="16"/>
        <v>10.18</v>
      </c>
      <c r="S159" s="134">
        <v>6.18</v>
      </c>
      <c r="T159" s="139">
        <v>4</v>
      </c>
      <c r="U159" s="124">
        <f t="shared" si="17"/>
        <v>22.05</v>
      </c>
      <c r="V159" s="134">
        <v>4.3499999999999996</v>
      </c>
      <c r="W159" s="134">
        <v>2</v>
      </c>
      <c r="X159" s="134">
        <v>7.15</v>
      </c>
      <c r="Y159" s="141">
        <v>8.5500000000000007</v>
      </c>
      <c r="Z159" s="138">
        <v>4.1500000000000004</v>
      </c>
      <c r="AA159" s="129"/>
      <c r="AB159" s="129"/>
      <c r="AC159" s="129"/>
      <c r="AD159" s="129"/>
      <c r="AE159" s="129"/>
      <c r="AF159" s="129"/>
      <c r="AG159" s="129"/>
    </row>
    <row r="160" spans="1:33" s="130" customFormat="1" ht="52.5" customHeight="1" x14ac:dyDescent="0.25">
      <c r="A160" s="127">
        <v>151</v>
      </c>
      <c r="B160" s="128" t="s">
        <v>259</v>
      </c>
      <c r="C160" s="135">
        <f t="shared" si="12"/>
        <v>74.86</v>
      </c>
      <c r="D160" s="135">
        <f t="shared" si="13"/>
        <v>70.44</v>
      </c>
      <c r="E160" s="124">
        <f t="shared" si="14"/>
        <v>11.379999999999999</v>
      </c>
      <c r="F160" s="133">
        <v>4</v>
      </c>
      <c r="G160" s="133">
        <v>1</v>
      </c>
      <c r="H160" s="136">
        <v>6.38</v>
      </c>
      <c r="I160" s="123">
        <f t="shared" si="15"/>
        <v>18.25</v>
      </c>
      <c r="J160" s="133">
        <v>4.38</v>
      </c>
      <c r="K160" s="133">
        <v>2</v>
      </c>
      <c r="L160" s="133">
        <v>3</v>
      </c>
      <c r="M160" s="133">
        <v>4.71</v>
      </c>
      <c r="N160" s="133">
        <v>0</v>
      </c>
      <c r="O160" s="133">
        <v>4.16</v>
      </c>
      <c r="P160" s="123">
        <v>6.3</v>
      </c>
      <c r="Q160" s="133">
        <v>6.3</v>
      </c>
      <c r="R160" s="124">
        <f t="shared" si="16"/>
        <v>10.59</v>
      </c>
      <c r="S160" s="133">
        <v>6.59</v>
      </c>
      <c r="T160" s="136">
        <v>4</v>
      </c>
      <c r="U160" s="124">
        <f t="shared" si="17"/>
        <v>23.92</v>
      </c>
      <c r="V160" s="133">
        <v>4.7</v>
      </c>
      <c r="W160" s="133">
        <v>2</v>
      </c>
      <c r="X160" s="133">
        <v>8.09</v>
      </c>
      <c r="Y160" s="137">
        <v>9.1300000000000008</v>
      </c>
      <c r="Z160" s="135">
        <v>4.42</v>
      </c>
      <c r="AA160" s="129"/>
      <c r="AB160" s="129"/>
      <c r="AC160" s="129"/>
      <c r="AD160" s="129"/>
      <c r="AE160" s="129"/>
      <c r="AF160" s="129"/>
      <c r="AG160" s="129"/>
    </row>
    <row r="161" spans="1:33" s="130" customFormat="1" ht="52.5" customHeight="1" x14ac:dyDescent="0.25">
      <c r="A161" s="127">
        <v>152</v>
      </c>
      <c r="B161" s="128" t="s">
        <v>260</v>
      </c>
      <c r="C161" s="135">
        <f t="shared" si="12"/>
        <v>73.64</v>
      </c>
      <c r="D161" s="135">
        <f t="shared" si="13"/>
        <v>69.36</v>
      </c>
      <c r="E161" s="124">
        <f t="shared" si="14"/>
        <v>10.46</v>
      </c>
      <c r="F161" s="133">
        <v>3</v>
      </c>
      <c r="G161" s="133">
        <v>1</v>
      </c>
      <c r="H161" s="136">
        <v>6.46</v>
      </c>
      <c r="I161" s="123">
        <f t="shared" si="15"/>
        <v>18.170000000000002</v>
      </c>
      <c r="J161" s="133">
        <v>4.5199999999999996</v>
      </c>
      <c r="K161" s="133">
        <v>2</v>
      </c>
      <c r="L161" s="133">
        <v>2.5</v>
      </c>
      <c r="M161" s="133">
        <v>4.78</v>
      </c>
      <c r="N161" s="133">
        <v>0</v>
      </c>
      <c r="O161" s="133">
        <v>4.37</v>
      </c>
      <c r="P161" s="123">
        <v>6.65</v>
      </c>
      <c r="Q161" s="133">
        <v>6.65</v>
      </c>
      <c r="R161" s="124">
        <f t="shared" si="16"/>
        <v>10.8</v>
      </c>
      <c r="S161" s="133">
        <v>6.8</v>
      </c>
      <c r="T161" s="136">
        <v>4</v>
      </c>
      <c r="U161" s="124">
        <f t="shared" si="17"/>
        <v>23.28</v>
      </c>
      <c r="V161" s="133">
        <v>4.75</v>
      </c>
      <c r="W161" s="133">
        <v>1</v>
      </c>
      <c r="X161" s="133">
        <v>8.07</v>
      </c>
      <c r="Y161" s="137">
        <v>9.4600000000000009</v>
      </c>
      <c r="Z161" s="135">
        <v>4.28</v>
      </c>
      <c r="AA161" s="129"/>
      <c r="AB161" s="129"/>
      <c r="AC161" s="129"/>
      <c r="AD161" s="129"/>
      <c r="AE161" s="129"/>
      <c r="AF161" s="129"/>
      <c r="AG161" s="129"/>
    </row>
    <row r="162" spans="1:33" s="130" customFormat="1" ht="52.5" customHeight="1" x14ac:dyDescent="0.25">
      <c r="A162" s="127">
        <v>153</v>
      </c>
      <c r="B162" s="128" t="s">
        <v>261</v>
      </c>
      <c r="C162" s="135">
        <f t="shared" si="12"/>
        <v>65</v>
      </c>
      <c r="D162" s="135">
        <f t="shared" si="13"/>
        <v>61.15</v>
      </c>
      <c r="E162" s="124">
        <f t="shared" si="14"/>
        <v>10.25</v>
      </c>
      <c r="F162" s="133">
        <v>4</v>
      </c>
      <c r="G162" s="133">
        <v>1</v>
      </c>
      <c r="H162" s="136">
        <v>5.25</v>
      </c>
      <c r="I162" s="123">
        <f t="shared" si="15"/>
        <v>16.27</v>
      </c>
      <c r="J162" s="133">
        <v>3.68</v>
      </c>
      <c r="K162" s="133">
        <v>3</v>
      </c>
      <c r="L162" s="133">
        <v>2.5</v>
      </c>
      <c r="M162" s="133">
        <v>3.91</v>
      </c>
      <c r="N162" s="133">
        <v>0</v>
      </c>
      <c r="O162" s="133">
        <v>3.18</v>
      </c>
      <c r="P162" s="123">
        <v>4.97</v>
      </c>
      <c r="Q162" s="133">
        <v>4.97</v>
      </c>
      <c r="R162" s="124">
        <f t="shared" si="16"/>
        <v>9.120000000000001</v>
      </c>
      <c r="S162" s="133">
        <v>6.12</v>
      </c>
      <c r="T162" s="136">
        <v>3</v>
      </c>
      <c r="U162" s="124">
        <f t="shared" si="17"/>
        <v>20.54</v>
      </c>
      <c r="V162" s="133">
        <v>4.1900000000000004</v>
      </c>
      <c r="W162" s="133">
        <v>2</v>
      </c>
      <c r="X162" s="133">
        <v>5.8</v>
      </c>
      <c r="Y162" s="137">
        <v>8.5500000000000007</v>
      </c>
      <c r="Z162" s="135">
        <v>3.85</v>
      </c>
      <c r="AA162" s="129"/>
      <c r="AB162" s="129"/>
      <c r="AC162" s="129"/>
      <c r="AD162" s="129"/>
      <c r="AE162" s="129"/>
      <c r="AF162" s="129"/>
      <c r="AG162" s="129"/>
    </row>
    <row r="163" spans="1:33" s="130" customFormat="1" ht="52.5" customHeight="1" x14ac:dyDescent="0.25">
      <c r="A163" s="127">
        <v>154</v>
      </c>
      <c r="B163" s="128" t="s">
        <v>262</v>
      </c>
      <c r="C163" s="135">
        <f t="shared" si="12"/>
        <v>71.959999999999994</v>
      </c>
      <c r="D163" s="135">
        <f t="shared" si="13"/>
        <v>68.679999999999993</v>
      </c>
      <c r="E163" s="124">
        <f t="shared" si="14"/>
        <v>11.74</v>
      </c>
      <c r="F163" s="133">
        <v>4</v>
      </c>
      <c r="G163" s="133">
        <v>1</v>
      </c>
      <c r="H163" s="136">
        <v>6.74</v>
      </c>
      <c r="I163" s="123">
        <f t="shared" si="15"/>
        <v>16.7</v>
      </c>
      <c r="J163" s="133">
        <v>1.7</v>
      </c>
      <c r="K163" s="133">
        <v>3</v>
      </c>
      <c r="L163" s="133">
        <v>3.5</v>
      </c>
      <c r="M163" s="133">
        <v>4.37</v>
      </c>
      <c r="N163" s="133">
        <v>0</v>
      </c>
      <c r="O163" s="133">
        <v>4.13</v>
      </c>
      <c r="P163" s="123">
        <v>6.41</v>
      </c>
      <c r="Q163" s="133">
        <v>6.41</v>
      </c>
      <c r="R163" s="124">
        <f t="shared" si="16"/>
        <v>9.83</v>
      </c>
      <c r="S163" s="133">
        <v>6.83</v>
      </c>
      <c r="T163" s="136">
        <v>3</v>
      </c>
      <c r="U163" s="124">
        <f t="shared" si="17"/>
        <v>24</v>
      </c>
      <c r="V163" s="133">
        <v>4.8099999999999996</v>
      </c>
      <c r="W163" s="133">
        <v>1</v>
      </c>
      <c r="X163" s="133">
        <v>8.56</v>
      </c>
      <c r="Y163" s="137">
        <v>9.6300000000000008</v>
      </c>
      <c r="Z163" s="135">
        <v>3.28</v>
      </c>
      <c r="AA163" s="129"/>
      <c r="AB163" s="129"/>
      <c r="AC163" s="129"/>
      <c r="AD163" s="129"/>
      <c r="AE163" s="129"/>
      <c r="AF163" s="129"/>
      <c r="AG163" s="129"/>
    </row>
    <row r="164" spans="1:33" s="130" customFormat="1" ht="52.5" customHeight="1" x14ac:dyDescent="0.25">
      <c r="A164" s="127">
        <v>155</v>
      </c>
      <c r="B164" s="128" t="s">
        <v>263</v>
      </c>
      <c r="C164" s="135">
        <f t="shared" si="12"/>
        <v>87.570000000000007</v>
      </c>
      <c r="D164" s="135">
        <f t="shared" si="13"/>
        <v>82.78</v>
      </c>
      <c r="E164" s="124">
        <f t="shared" si="14"/>
        <v>15.67</v>
      </c>
      <c r="F164" s="133">
        <v>5</v>
      </c>
      <c r="G164" s="133">
        <v>4</v>
      </c>
      <c r="H164" s="136">
        <v>6.67</v>
      </c>
      <c r="I164" s="123">
        <f t="shared" si="15"/>
        <v>22.409999999999997</v>
      </c>
      <c r="J164" s="133">
        <v>4.84</v>
      </c>
      <c r="K164" s="133">
        <v>3</v>
      </c>
      <c r="L164" s="133">
        <v>4</v>
      </c>
      <c r="M164" s="133">
        <v>4.8099999999999996</v>
      </c>
      <c r="N164" s="133">
        <v>1</v>
      </c>
      <c r="O164" s="133">
        <v>4.76</v>
      </c>
      <c r="P164" s="123">
        <v>6.69</v>
      </c>
      <c r="Q164" s="133">
        <v>6.69</v>
      </c>
      <c r="R164" s="124">
        <f t="shared" si="16"/>
        <v>11.809999999999999</v>
      </c>
      <c r="S164" s="133">
        <v>6.81</v>
      </c>
      <c r="T164" s="136">
        <v>5</v>
      </c>
      <c r="U164" s="124">
        <f t="shared" si="17"/>
        <v>26.200000000000003</v>
      </c>
      <c r="V164" s="133">
        <v>4.8499999999999996</v>
      </c>
      <c r="W164" s="133">
        <v>3</v>
      </c>
      <c r="X164" s="133">
        <v>8.57</v>
      </c>
      <c r="Y164" s="137">
        <v>9.7799999999999994</v>
      </c>
      <c r="Z164" s="135">
        <v>4.79</v>
      </c>
      <c r="AA164" s="129"/>
      <c r="AB164" s="129"/>
      <c r="AC164" s="129"/>
      <c r="AD164" s="129"/>
      <c r="AE164" s="129"/>
      <c r="AF164" s="129"/>
      <c r="AG164" s="129"/>
    </row>
    <row r="165" spans="1:33" s="130" customFormat="1" ht="52.5" customHeight="1" x14ac:dyDescent="0.25">
      <c r="A165" s="127">
        <v>156</v>
      </c>
      <c r="B165" s="128" t="s">
        <v>264</v>
      </c>
      <c r="C165" s="135">
        <f t="shared" si="12"/>
        <v>79.12</v>
      </c>
      <c r="D165" s="135">
        <f t="shared" si="13"/>
        <v>75.180000000000007</v>
      </c>
      <c r="E165" s="124">
        <f t="shared" si="14"/>
        <v>12.5</v>
      </c>
      <c r="F165" s="133">
        <v>5</v>
      </c>
      <c r="G165" s="133">
        <v>1</v>
      </c>
      <c r="H165" s="136">
        <v>6.5</v>
      </c>
      <c r="I165" s="123">
        <f t="shared" si="15"/>
        <v>22.31</v>
      </c>
      <c r="J165" s="133">
        <v>4.5599999999999996</v>
      </c>
      <c r="K165" s="133">
        <v>3</v>
      </c>
      <c r="L165" s="133">
        <v>4</v>
      </c>
      <c r="M165" s="133">
        <v>4.7</v>
      </c>
      <c r="N165" s="133">
        <v>2</v>
      </c>
      <c r="O165" s="133">
        <v>4.05</v>
      </c>
      <c r="P165" s="123">
        <v>6.29</v>
      </c>
      <c r="Q165" s="133">
        <v>6.29</v>
      </c>
      <c r="R165" s="124">
        <f t="shared" si="16"/>
        <v>11.27</v>
      </c>
      <c r="S165" s="133">
        <v>6.27</v>
      </c>
      <c r="T165" s="136">
        <v>5</v>
      </c>
      <c r="U165" s="124">
        <f t="shared" si="17"/>
        <v>22.81</v>
      </c>
      <c r="V165" s="133">
        <v>4.7</v>
      </c>
      <c r="W165" s="133">
        <v>1</v>
      </c>
      <c r="X165" s="133">
        <v>8.16</v>
      </c>
      <c r="Y165" s="137">
        <v>8.9499999999999993</v>
      </c>
      <c r="Z165" s="135">
        <v>3.94</v>
      </c>
      <c r="AA165" s="129"/>
      <c r="AB165" s="129"/>
      <c r="AC165" s="129"/>
      <c r="AD165" s="129"/>
      <c r="AE165" s="129"/>
      <c r="AF165" s="129"/>
      <c r="AG165" s="129"/>
    </row>
    <row r="166" spans="1:33" s="130" customFormat="1" ht="52.5" customHeight="1" x14ac:dyDescent="0.25">
      <c r="A166" s="127">
        <v>157</v>
      </c>
      <c r="B166" s="128" t="s">
        <v>106</v>
      </c>
      <c r="C166" s="135">
        <f t="shared" si="12"/>
        <v>77.730000000000018</v>
      </c>
      <c r="D166" s="135">
        <f t="shared" si="13"/>
        <v>73.140000000000015</v>
      </c>
      <c r="E166" s="124">
        <f t="shared" si="14"/>
        <v>14.84</v>
      </c>
      <c r="F166" s="133">
        <v>4</v>
      </c>
      <c r="G166" s="133">
        <v>5</v>
      </c>
      <c r="H166" s="136">
        <v>5.84</v>
      </c>
      <c r="I166" s="123">
        <f t="shared" si="15"/>
        <v>18.16</v>
      </c>
      <c r="J166" s="133">
        <v>4.76</v>
      </c>
      <c r="K166" s="133">
        <v>2</v>
      </c>
      <c r="L166" s="133">
        <v>3</v>
      </c>
      <c r="M166" s="133">
        <v>4.71</v>
      </c>
      <c r="N166" s="133">
        <v>0</v>
      </c>
      <c r="O166" s="133">
        <v>3.69</v>
      </c>
      <c r="P166" s="123">
        <v>6.24</v>
      </c>
      <c r="Q166" s="133">
        <v>6.24</v>
      </c>
      <c r="R166" s="124">
        <f t="shared" si="16"/>
        <v>10.55</v>
      </c>
      <c r="S166" s="133">
        <v>6.55</v>
      </c>
      <c r="T166" s="136">
        <v>4</v>
      </c>
      <c r="U166" s="124">
        <f t="shared" si="17"/>
        <v>23.35</v>
      </c>
      <c r="V166" s="133">
        <v>4.58</v>
      </c>
      <c r="W166" s="133">
        <v>2</v>
      </c>
      <c r="X166" s="133">
        <v>7.92</v>
      </c>
      <c r="Y166" s="137">
        <v>8.85</v>
      </c>
      <c r="Z166" s="135">
        <v>4.59</v>
      </c>
      <c r="AA166" s="129"/>
      <c r="AB166" s="129"/>
      <c r="AC166" s="129"/>
      <c r="AD166" s="129"/>
      <c r="AE166" s="129"/>
      <c r="AF166" s="129"/>
      <c r="AG166" s="129"/>
    </row>
    <row r="167" spans="1:33" s="130" customFormat="1" ht="52.5" customHeight="1" x14ac:dyDescent="0.25">
      <c r="A167" s="127">
        <v>158</v>
      </c>
      <c r="B167" s="128" t="s">
        <v>107</v>
      </c>
      <c r="C167" s="135">
        <f t="shared" si="12"/>
        <v>67.22</v>
      </c>
      <c r="D167" s="135">
        <f t="shared" si="13"/>
        <v>63.54</v>
      </c>
      <c r="E167" s="124">
        <f t="shared" si="14"/>
        <v>9.9499999999999993</v>
      </c>
      <c r="F167" s="133">
        <v>3</v>
      </c>
      <c r="G167" s="133">
        <v>1</v>
      </c>
      <c r="H167" s="136">
        <v>5.95</v>
      </c>
      <c r="I167" s="123">
        <f t="shared" si="15"/>
        <v>19.580000000000002</v>
      </c>
      <c r="J167" s="133">
        <v>4.5</v>
      </c>
      <c r="K167" s="133">
        <v>3</v>
      </c>
      <c r="L167" s="133">
        <v>2.5</v>
      </c>
      <c r="M167" s="133">
        <v>4.8899999999999997</v>
      </c>
      <c r="N167" s="133">
        <v>0</v>
      </c>
      <c r="O167" s="133">
        <v>4.6900000000000004</v>
      </c>
      <c r="P167" s="123">
        <v>5.69</v>
      </c>
      <c r="Q167" s="133">
        <v>5.69</v>
      </c>
      <c r="R167" s="124">
        <f t="shared" si="16"/>
        <v>7.31</v>
      </c>
      <c r="S167" s="133">
        <v>6.31</v>
      </c>
      <c r="T167" s="136">
        <v>1</v>
      </c>
      <c r="U167" s="124">
        <f t="shared" si="17"/>
        <v>21.009999999999998</v>
      </c>
      <c r="V167" s="133">
        <v>4.43</v>
      </c>
      <c r="W167" s="133">
        <v>1</v>
      </c>
      <c r="X167" s="133">
        <v>6.8</v>
      </c>
      <c r="Y167" s="137">
        <v>8.7799999999999994</v>
      </c>
      <c r="Z167" s="135">
        <v>3.68</v>
      </c>
      <c r="AA167" s="129"/>
      <c r="AB167" s="129"/>
      <c r="AC167" s="129"/>
      <c r="AD167" s="129"/>
      <c r="AE167" s="129"/>
      <c r="AF167" s="129"/>
      <c r="AG167" s="129"/>
    </row>
    <row r="168" spans="1:33" s="130" customFormat="1" ht="52.5" customHeight="1" x14ac:dyDescent="0.25">
      <c r="A168" s="127">
        <v>159</v>
      </c>
      <c r="B168" s="128" t="s">
        <v>265</v>
      </c>
      <c r="C168" s="135">
        <f t="shared" si="12"/>
        <v>84.09</v>
      </c>
      <c r="D168" s="135">
        <f t="shared" si="13"/>
        <v>79.97</v>
      </c>
      <c r="E168" s="124">
        <f t="shared" si="14"/>
        <v>18.63</v>
      </c>
      <c r="F168" s="133">
        <v>5</v>
      </c>
      <c r="G168" s="133">
        <v>7</v>
      </c>
      <c r="H168" s="136">
        <v>6.63</v>
      </c>
      <c r="I168" s="123">
        <f t="shared" si="15"/>
        <v>20.709999999999997</v>
      </c>
      <c r="J168" s="133">
        <v>4.95</v>
      </c>
      <c r="K168" s="133">
        <v>3</v>
      </c>
      <c r="L168" s="133">
        <v>3.5</v>
      </c>
      <c r="M168" s="133">
        <v>4.8499999999999996</v>
      </c>
      <c r="N168" s="133">
        <v>0</v>
      </c>
      <c r="O168" s="133">
        <v>4.41</v>
      </c>
      <c r="P168" s="123">
        <v>6.63</v>
      </c>
      <c r="Q168" s="133">
        <v>6.63</v>
      </c>
      <c r="R168" s="124">
        <f t="shared" si="16"/>
        <v>11.629999999999999</v>
      </c>
      <c r="S168" s="133">
        <v>6.63</v>
      </c>
      <c r="T168" s="136">
        <v>5</v>
      </c>
      <c r="U168" s="124">
        <f t="shared" si="17"/>
        <v>22.369999999999997</v>
      </c>
      <c r="V168" s="133">
        <v>4.67</v>
      </c>
      <c r="W168" s="133">
        <v>0</v>
      </c>
      <c r="X168" s="133">
        <v>8.34</v>
      </c>
      <c r="Y168" s="137">
        <v>9.36</v>
      </c>
      <c r="Z168" s="135">
        <v>4.12</v>
      </c>
      <c r="AA168" s="129"/>
      <c r="AB168" s="129"/>
      <c r="AC168" s="129"/>
      <c r="AD168" s="129"/>
      <c r="AE168" s="129"/>
      <c r="AF168" s="129"/>
      <c r="AG168" s="129"/>
    </row>
    <row r="169" spans="1:33" s="130" customFormat="1" ht="52.5" customHeight="1" x14ac:dyDescent="0.25">
      <c r="A169" s="127">
        <v>160</v>
      </c>
      <c r="B169" s="128" t="s">
        <v>108</v>
      </c>
      <c r="C169" s="135">
        <f t="shared" si="12"/>
        <v>79.94</v>
      </c>
      <c r="D169" s="135">
        <f t="shared" si="13"/>
        <v>75.44</v>
      </c>
      <c r="E169" s="124">
        <f t="shared" si="14"/>
        <v>18.509999999999998</v>
      </c>
      <c r="F169" s="133">
        <v>5</v>
      </c>
      <c r="G169" s="133">
        <v>7</v>
      </c>
      <c r="H169" s="136">
        <v>6.51</v>
      </c>
      <c r="I169" s="123">
        <f t="shared" si="15"/>
        <v>19.010000000000002</v>
      </c>
      <c r="J169" s="133">
        <v>4.58</v>
      </c>
      <c r="K169" s="133">
        <v>3</v>
      </c>
      <c r="L169" s="133">
        <v>2.5</v>
      </c>
      <c r="M169" s="133">
        <v>4.45</v>
      </c>
      <c r="N169" s="133">
        <v>0</v>
      </c>
      <c r="O169" s="133">
        <v>4.4800000000000004</v>
      </c>
      <c r="P169" s="123">
        <v>6.61</v>
      </c>
      <c r="Q169" s="133">
        <v>6.61</v>
      </c>
      <c r="R169" s="124">
        <f t="shared" si="16"/>
        <v>8.73</v>
      </c>
      <c r="S169" s="133">
        <v>6.73</v>
      </c>
      <c r="T169" s="136">
        <v>2</v>
      </c>
      <c r="U169" s="124">
        <f t="shared" si="17"/>
        <v>22.58</v>
      </c>
      <c r="V169" s="133">
        <v>4.83</v>
      </c>
      <c r="W169" s="133">
        <v>0</v>
      </c>
      <c r="X169" s="133">
        <v>8.31</v>
      </c>
      <c r="Y169" s="137">
        <v>9.44</v>
      </c>
      <c r="Z169" s="135">
        <v>4.5</v>
      </c>
      <c r="AA169" s="129"/>
      <c r="AB169" s="129"/>
      <c r="AC169" s="129"/>
      <c r="AD169" s="129"/>
      <c r="AE169" s="129"/>
      <c r="AF169" s="129"/>
      <c r="AG169" s="129"/>
    </row>
    <row r="170" spans="1:33" s="130" customFormat="1" ht="52.5" customHeight="1" x14ac:dyDescent="0.25">
      <c r="A170" s="127">
        <v>161</v>
      </c>
      <c r="B170" s="128" t="s">
        <v>266</v>
      </c>
      <c r="C170" s="135">
        <f t="shared" si="12"/>
        <v>68.92</v>
      </c>
      <c r="D170" s="135">
        <f t="shared" si="13"/>
        <v>65.41</v>
      </c>
      <c r="E170" s="124">
        <f t="shared" si="14"/>
        <v>11.120000000000001</v>
      </c>
      <c r="F170" s="133">
        <v>4</v>
      </c>
      <c r="G170" s="133">
        <v>1</v>
      </c>
      <c r="H170" s="136">
        <v>6.12</v>
      </c>
      <c r="I170" s="123">
        <f t="shared" si="15"/>
        <v>17.88</v>
      </c>
      <c r="J170" s="133">
        <v>4.29</v>
      </c>
      <c r="K170" s="133">
        <v>3</v>
      </c>
      <c r="L170" s="133">
        <v>2.5</v>
      </c>
      <c r="M170" s="133">
        <v>4.3899999999999997</v>
      </c>
      <c r="N170" s="133">
        <v>0</v>
      </c>
      <c r="O170" s="133">
        <v>3.7</v>
      </c>
      <c r="P170" s="123">
        <v>6</v>
      </c>
      <c r="Q170" s="133">
        <v>6</v>
      </c>
      <c r="R170" s="124">
        <f t="shared" si="16"/>
        <v>9.2899999999999991</v>
      </c>
      <c r="S170" s="133">
        <v>6.29</v>
      </c>
      <c r="T170" s="136">
        <v>3</v>
      </c>
      <c r="U170" s="124">
        <f t="shared" si="17"/>
        <v>21.119999999999997</v>
      </c>
      <c r="V170" s="133">
        <v>4.18</v>
      </c>
      <c r="W170" s="133">
        <v>2</v>
      </c>
      <c r="X170" s="133">
        <v>6.93</v>
      </c>
      <c r="Y170" s="137">
        <v>8.01</v>
      </c>
      <c r="Z170" s="135">
        <v>3.51</v>
      </c>
      <c r="AA170" s="129"/>
      <c r="AB170" s="129"/>
      <c r="AC170" s="129"/>
      <c r="AD170" s="129"/>
      <c r="AE170" s="129"/>
      <c r="AF170" s="129"/>
      <c r="AG170" s="129"/>
    </row>
    <row r="171" spans="1:33" s="130" customFormat="1" ht="52.5" customHeight="1" x14ac:dyDescent="0.25">
      <c r="A171" s="127">
        <v>162</v>
      </c>
      <c r="B171" s="128" t="s">
        <v>267</v>
      </c>
      <c r="C171" s="135">
        <f t="shared" si="12"/>
        <v>34.14</v>
      </c>
      <c r="D171" s="135">
        <f t="shared" si="13"/>
        <v>32.56</v>
      </c>
      <c r="E171" s="124">
        <f t="shared" si="14"/>
        <v>6.2799999999999994</v>
      </c>
      <c r="F171" s="133">
        <v>3</v>
      </c>
      <c r="G171" s="133">
        <v>1</v>
      </c>
      <c r="H171" s="136">
        <v>2.2799999999999998</v>
      </c>
      <c r="I171" s="123">
        <f t="shared" si="15"/>
        <v>10.31</v>
      </c>
      <c r="J171" s="133">
        <v>1.81</v>
      </c>
      <c r="K171" s="133">
        <v>2</v>
      </c>
      <c r="L171" s="133">
        <v>2.5</v>
      </c>
      <c r="M171" s="133">
        <v>2.6</v>
      </c>
      <c r="N171" s="133">
        <v>0</v>
      </c>
      <c r="O171" s="133">
        <v>1.4</v>
      </c>
      <c r="P171" s="123">
        <v>2.12</v>
      </c>
      <c r="Q171" s="133">
        <v>2.12</v>
      </c>
      <c r="R171" s="124">
        <f t="shared" si="16"/>
        <v>5.4399999999999995</v>
      </c>
      <c r="S171" s="133">
        <v>2.44</v>
      </c>
      <c r="T171" s="136">
        <v>3</v>
      </c>
      <c r="U171" s="124">
        <f t="shared" si="17"/>
        <v>8.41</v>
      </c>
      <c r="V171" s="133">
        <v>1.87</v>
      </c>
      <c r="W171" s="133">
        <v>1</v>
      </c>
      <c r="X171" s="133">
        <v>2.5499999999999998</v>
      </c>
      <c r="Y171" s="137">
        <v>2.99</v>
      </c>
      <c r="Z171" s="135">
        <v>1.58</v>
      </c>
      <c r="AA171" s="129"/>
      <c r="AB171" s="129"/>
      <c r="AC171" s="129"/>
      <c r="AD171" s="129"/>
      <c r="AE171" s="129"/>
      <c r="AF171" s="129"/>
      <c r="AG171" s="129"/>
    </row>
    <row r="172" spans="1:33" s="131" customFormat="1" ht="52.5" customHeight="1" x14ac:dyDescent="0.25">
      <c r="A172" s="127">
        <v>163</v>
      </c>
      <c r="B172" s="128" t="s">
        <v>268</v>
      </c>
      <c r="C172" s="135">
        <f t="shared" si="12"/>
        <v>74.740000000000009</v>
      </c>
      <c r="D172" s="135">
        <f t="shared" si="13"/>
        <v>70.460000000000008</v>
      </c>
      <c r="E172" s="124">
        <f t="shared" si="14"/>
        <v>11.440000000000001</v>
      </c>
      <c r="F172" s="133">
        <v>3</v>
      </c>
      <c r="G172" s="133">
        <v>2</v>
      </c>
      <c r="H172" s="136">
        <v>6.44</v>
      </c>
      <c r="I172" s="123">
        <f t="shared" si="15"/>
        <v>19.310000000000002</v>
      </c>
      <c r="J172" s="133">
        <v>4.4800000000000004</v>
      </c>
      <c r="K172" s="133">
        <v>3</v>
      </c>
      <c r="L172" s="133">
        <v>3</v>
      </c>
      <c r="M172" s="133">
        <v>4.71</v>
      </c>
      <c r="N172" s="133">
        <v>0</v>
      </c>
      <c r="O172" s="133">
        <v>4.12</v>
      </c>
      <c r="P172" s="123">
        <v>6.51</v>
      </c>
      <c r="Q172" s="133">
        <v>6.51</v>
      </c>
      <c r="R172" s="124">
        <f t="shared" si="16"/>
        <v>9.5500000000000007</v>
      </c>
      <c r="S172" s="133">
        <v>6.55</v>
      </c>
      <c r="T172" s="136">
        <v>3</v>
      </c>
      <c r="U172" s="124">
        <f t="shared" si="17"/>
        <v>23.65</v>
      </c>
      <c r="V172" s="133">
        <v>4.8600000000000003</v>
      </c>
      <c r="W172" s="133">
        <v>2</v>
      </c>
      <c r="X172" s="133">
        <v>7.67</v>
      </c>
      <c r="Y172" s="137">
        <v>9.1199999999999992</v>
      </c>
      <c r="Z172" s="135">
        <v>4.28</v>
      </c>
      <c r="AA172" s="129"/>
      <c r="AB172" s="129"/>
      <c r="AC172" s="129"/>
      <c r="AD172" s="129"/>
      <c r="AE172" s="129"/>
      <c r="AF172" s="129"/>
      <c r="AG172" s="129"/>
    </row>
    <row r="173" spans="1:33" s="131" customFormat="1" ht="52.5" customHeight="1" x14ac:dyDescent="0.25">
      <c r="A173" s="127">
        <v>164</v>
      </c>
      <c r="B173" s="128" t="s">
        <v>269</v>
      </c>
      <c r="C173" s="135">
        <f t="shared" si="12"/>
        <v>83.009999999999991</v>
      </c>
      <c r="D173" s="135">
        <f t="shared" si="13"/>
        <v>78.52</v>
      </c>
      <c r="E173" s="124">
        <f t="shared" si="14"/>
        <v>16.809999999999999</v>
      </c>
      <c r="F173" s="133">
        <v>4</v>
      </c>
      <c r="G173" s="133">
        <v>6</v>
      </c>
      <c r="H173" s="136">
        <v>6.81</v>
      </c>
      <c r="I173" s="123">
        <f t="shared" si="15"/>
        <v>19.990000000000002</v>
      </c>
      <c r="J173" s="133">
        <v>4.5999999999999996</v>
      </c>
      <c r="K173" s="133">
        <v>3</v>
      </c>
      <c r="L173" s="133">
        <v>3</v>
      </c>
      <c r="M173" s="133">
        <v>4.8600000000000003</v>
      </c>
      <c r="N173" s="133">
        <v>0</v>
      </c>
      <c r="O173" s="133">
        <v>4.53</v>
      </c>
      <c r="P173" s="123">
        <v>6.61</v>
      </c>
      <c r="Q173" s="133">
        <v>6.61</v>
      </c>
      <c r="R173" s="124">
        <f t="shared" si="16"/>
        <v>10.79</v>
      </c>
      <c r="S173" s="133">
        <v>6.79</v>
      </c>
      <c r="T173" s="136">
        <v>4</v>
      </c>
      <c r="U173" s="124">
        <f t="shared" si="17"/>
        <v>24.32</v>
      </c>
      <c r="V173" s="133">
        <v>4.88</v>
      </c>
      <c r="W173" s="133">
        <v>1</v>
      </c>
      <c r="X173" s="133">
        <v>8.6999999999999993</v>
      </c>
      <c r="Y173" s="137">
        <v>9.74</v>
      </c>
      <c r="Z173" s="135">
        <v>4.49</v>
      </c>
      <c r="AA173" s="129"/>
      <c r="AB173" s="129"/>
      <c r="AC173" s="129"/>
      <c r="AD173" s="129"/>
      <c r="AE173" s="129"/>
      <c r="AF173" s="129"/>
      <c r="AG173" s="129"/>
    </row>
    <row r="174" spans="1:33" s="131" customFormat="1" ht="52.5" customHeight="1" x14ac:dyDescent="0.25">
      <c r="A174" s="127">
        <v>165</v>
      </c>
      <c r="B174" s="132" t="s">
        <v>270</v>
      </c>
      <c r="C174" s="135">
        <f t="shared" si="12"/>
        <v>73.66</v>
      </c>
      <c r="D174" s="135">
        <f t="shared" si="13"/>
        <v>69.47999999999999</v>
      </c>
      <c r="E174" s="124">
        <f t="shared" si="14"/>
        <v>11.45</v>
      </c>
      <c r="F174" s="134">
        <v>4</v>
      </c>
      <c r="G174" s="134">
        <v>1</v>
      </c>
      <c r="H174" s="139">
        <v>6.45</v>
      </c>
      <c r="I174" s="123">
        <f t="shared" si="15"/>
        <v>19.29</v>
      </c>
      <c r="J174" s="134">
        <v>4.76</v>
      </c>
      <c r="K174" s="134">
        <v>3</v>
      </c>
      <c r="L174" s="134">
        <v>3</v>
      </c>
      <c r="M174" s="134">
        <v>4.38</v>
      </c>
      <c r="N174" s="134">
        <v>0</v>
      </c>
      <c r="O174" s="134">
        <v>4.1500000000000004</v>
      </c>
      <c r="P174" s="140">
        <v>6.56</v>
      </c>
      <c r="Q174" s="134">
        <v>6.56</v>
      </c>
      <c r="R174" s="124">
        <f t="shared" si="16"/>
        <v>9.58</v>
      </c>
      <c r="S174" s="134">
        <v>6.58</v>
      </c>
      <c r="T174" s="139">
        <v>3</v>
      </c>
      <c r="U174" s="124">
        <f t="shared" si="17"/>
        <v>22.6</v>
      </c>
      <c r="V174" s="134">
        <v>4.71</v>
      </c>
      <c r="W174" s="134">
        <v>1</v>
      </c>
      <c r="X174" s="134">
        <v>8.02</v>
      </c>
      <c r="Y174" s="141">
        <v>8.8699999999999992</v>
      </c>
      <c r="Z174" s="138">
        <v>4.18</v>
      </c>
      <c r="AA174" s="129"/>
      <c r="AB174" s="129"/>
      <c r="AC174" s="129"/>
      <c r="AD174" s="129"/>
      <c r="AE174" s="129"/>
      <c r="AF174" s="129"/>
      <c r="AG174" s="129"/>
    </row>
    <row r="175" spans="1:33" s="130" customFormat="1" ht="52.5" customHeight="1" x14ac:dyDescent="0.25">
      <c r="A175" s="127">
        <v>166</v>
      </c>
      <c r="B175" s="128" t="s">
        <v>271</v>
      </c>
      <c r="C175" s="135">
        <f t="shared" si="12"/>
        <v>75.150000000000006</v>
      </c>
      <c r="D175" s="135">
        <f t="shared" si="13"/>
        <v>70.830000000000013</v>
      </c>
      <c r="E175" s="124">
        <f t="shared" si="14"/>
        <v>12.48</v>
      </c>
      <c r="F175" s="133">
        <v>4</v>
      </c>
      <c r="G175" s="133">
        <v>2</v>
      </c>
      <c r="H175" s="136">
        <v>6.48</v>
      </c>
      <c r="I175" s="123">
        <f t="shared" si="15"/>
        <v>19.420000000000002</v>
      </c>
      <c r="J175" s="133">
        <v>4.83</v>
      </c>
      <c r="K175" s="133">
        <v>2</v>
      </c>
      <c r="L175" s="133">
        <v>4</v>
      </c>
      <c r="M175" s="133">
        <v>4.32</v>
      </c>
      <c r="N175" s="133">
        <v>0</v>
      </c>
      <c r="O175" s="133">
        <v>4.2699999999999996</v>
      </c>
      <c r="P175" s="123">
        <v>6.3</v>
      </c>
      <c r="Q175" s="133">
        <v>6.3</v>
      </c>
      <c r="R175" s="124">
        <f t="shared" si="16"/>
        <v>9.620000000000001</v>
      </c>
      <c r="S175" s="133">
        <v>6.62</v>
      </c>
      <c r="T175" s="136">
        <v>3</v>
      </c>
      <c r="U175" s="124">
        <f t="shared" si="17"/>
        <v>23.009999999999998</v>
      </c>
      <c r="V175" s="133">
        <v>4.5199999999999996</v>
      </c>
      <c r="W175" s="133">
        <v>1</v>
      </c>
      <c r="X175" s="133">
        <v>8.31</v>
      </c>
      <c r="Y175" s="137">
        <v>9.18</v>
      </c>
      <c r="Z175" s="135">
        <v>4.32</v>
      </c>
      <c r="AA175" s="129"/>
      <c r="AB175" s="129"/>
      <c r="AC175" s="129"/>
      <c r="AD175" s="129"/>
      <c r="AE175" s="129"/>
      <c r="AF175" s="129"/>
      <c r="AG175" s="129"/>
    </row>
    <row r="176" spans="1:33" s="130" customFormat="1" ht="52.5" customHeight="1" x14ac:dyDescent="0.25">
      <c r="A176" s="127">
        <v>167</v>
      </c>
      <c r="B176" s="128" t="s">
        <v>272</v>
      </c>
      <c r="C176" s="135">
        <f t="shared" si="12"/>
        <v>64.31</v>
      </c>
      <c r="D176" s="135">
        <f t="shared" si="13"/>
        <v>60.949999999999996</v>
      </c>
      <c r="E176" s="124">
        <f t="shared" si="14"/>
        <v>9.61</v>
      </c>
      <c r="F176" s="133">
        <v>3</v>
      </c>
      <c r="G176" s="133">
        <v>1</v>
      </c>
      <c r="H176" s="136">
        <v>5.61</v>
      </c>
      <c r="I176" s="123">
        <f t="shared" si="15"/>
        <v>16.82</v>
      </c>
      <c r="J176" s="133">
        <v>4.09</v>
      </c>
      <c r="K176" s="133">
        <v>2</v>
      </c>
      <c r="L176" s="133">
        <v>2.5</v>
      </c>
      <c r="M176" s="133">
        <v>3.93</v>
      </c>
      <c r="N176" s="133">
        <v>0</v>
      </c>
      <c r="O176" s="133">
        <v>4.3</v>
      </c>
      <c r="P176" s="123">
        <v>5.41</v>
      </c>
      <c r="Q176" s="133">
        <v>5.41</v>
      </c>
      <c r="R176" s="124">
        <f t="shared" si="16"/>
        <v>8.57</v>
      </c>
      <c r="S176" s="133">
        <v>5.57</v>
      </c>
      <c r="T176" s="136">
        <v>3</v>
      </c>
      <c r="U176" s="124">
        <f t="shared" si="17"/>
        <v>20.54</v>
      </c>
      <c r="V176" s="133">
        <v>4.3099999999999996</v>
      </c>
      <c r="W176" s="133">
        <v>2</v>
      </c>
      <c r="X176" s="133">
        <v>6.69</v>
      </c>
      <c r="Y176" s="137">
        <v>7.54</v>
      </c>
      <c r="Z176" s="135">
        <v>3.36</v>
      </c>
      <c r="AA176" s="129"/>
      <c r="AB176" s="129"/>
      <c r="AC176" s="129"/>
      <c r="AD176" s="129"/>
      <c r="AE176" s="129"/>
      <c r="AF176" s="129"/>
      <c r="AG176" s="129"/>
    </row>
    <row r="177" spans="1:33" s="130" customFormat="1" ht="52.5" customHeight="1" x14ac:dyDescent="0.25">
      <c r="A177" s="127">
        <v>168</v>
      </c>
      <c r="B177" s="128" t="s">
        <v>273</v>
      </c>
      <c r="C177" s="135">
        <f t="shared" si="12"/>
        <v>75.629999999999981</v>
      </c>
      <c r="D177" s="135">
        <f t="shared" si="13"/>
        <v>71.639999999999986</v>
      </c>
      <c r="E177" s="124">
        <f t="shared" si="14"/>
        <v>10.719999999999999</v>
      </c>
      <c r="F177" s="133">
        <v>3</v>
      </c>
      <c r="G177" s="133">
        <v>1</v>
      </c>
      <c r="H177" s="136">
        <v>6.72</v>
      </c>
      <c r="I177" s="123">
        <f t="shared" si="15"/>
        <v>19.049999999999997</v>
      </c>
      <c r="J177" s="133">
        <v>3.45</v>
      </c>
      <c r="K177" s="133">
        <v>3</v>
      </c>
      <c r="L177" s="133">
        <v>3.5</v>
      </c>
      <c r="M177" s="133">
        <v>4.8600000000000003</v>
      </c>
      <c r="N177" s="133">
        <v>0</v>
      </c>
      <c r="O177" s="133">
        <v>4.24</v>
      </c>
      <c r="P177" s="123">
        <v>6.87</v>
      </c>
      <c r="Q177" s="133">
        <v>6.87</v>
      </c>
      <c r="R177" s="124">
        <f t="shared" si="16"/>
        <v>9.82</v>
      </c>
      <c r="S177" s="133">
        <v>6.82</v>
      </c>
      <c r="T177" s="136">
        <v>3</v>
      </c>
      <c r="U177" s="124">
        <f t="shared" si="17"/>
        <v>25.18</v>
      </c>
      <c r="V177" s="133">
        <v>4.97</v>
      </c>
      <c r="W177" s="133">
        <v>2</v>
      </c>
      <c r="X177" s="133">
        <v>8.5500000000000007</v>
      </c>
      <c r="Y177" s="137">
        <v>9.66</v>
      </c>
      <c r="Z177" s="135">
        <v>3.99</v>
      </c>
      <c r="AA177" s="129"/>
      <c r="AB177" s="129"/>
      <c r="AC177" s="129"/>
      <c r="AD177" s="129"/>
      <c r="AE177" s="129"/>
      <c r="AF177" s="129"/>
      <c r="AG177" s="129"/>
    </row>
    <row r="178" spans="1:33" s="130" customFormat="1" ht="52.5" customHeight="1" x14ac:dyDescent="0.25">
      <c r="A178" s="127">
        <v>169</v>
      </c>
      <c r="B178" s="128" t="s">
        <v>274</v>
      </c>
      <c r="C178" s="135">
        <f t="shared" si="12"/>
        <v>74.710000000000008</v>
      </c>
      <c r="D178" s="135">
        <f t="shared" si="13"/>
        <v>69.87</v>
      </c>
      <c r="E178" s="124">
        <f t="shared" si="14"/>
        <v>11.6</v>
      </c>
      <c r="F178" s="133">
        <v>3</v>
      </c>
      <c r="G178" s="133">
        <v>2</v>
      </c>
      <c r="H178" s="136">
        <v>6.6</v>
      </c>
      <c r="I178" s="123">
        <f t="shared" si="15"/>
        <v>18.78</v>
      </c>
      <c r="J178" s="133">
        <v>4.6900000000000004</v>
      </c>
      <c r="K178" s="133">
        <v>3</v>
      </c>
      <c r="L178" s="133">
        <v>3</v>
      </c>
      <c r="M178" s="133">
        <v>4.88</v>
      </c>
      <c r="N178" s="133">
        <v>0</v>
      </c>
      <c r="O178" s="133">
        <v>3.21</v>
      </c>
      <c r="P178" s="123">
        <v>6.45</v>
      </c>
      <c r="Q178" s="133">
        <v>6.45</v>
      </c>
      <c r="R178" s="124">
        <f t="shared" si="16"/>
        <v>9.41</v>
      </c>
      <c r="S178" s="133">
        <v>6.41</v>
      </c>
      <c r="T178" s="136">
        <v>3</v>
      </c>
      <c r="U178" s="124">
        <f t="shared" si="17"/>
        <v>23.630000000000003</v>
      </c>
      <c r="V178" s="133">
        <v>4.53</v>
      </c>
      <c r="W178" s="133">
        <v>2</v>
      </c>
      <c r="X178" s="133">
        <v>8.2200000000000006</v>
      </c>
      <c r="Y178" s="137">
        <v>8.8800000000000008</v>
      </c>
      <c r="Z178" s="135">
        <v>4.84</v>
      </c>
      <c r="AA178" s="129"/>
      <c r="AB178" s="129"/>
      <c r="AC178" s="129"/>
      <c r="AD178" s="129"/>
      <c r="AE178" s="129"/>
      <c r="AF178" s="129"/>
      <c r="AG178" s="129"/>
    </row>
    <row r="179" spans="1:33" s="130" customFormat="1" ht="52.5" customHeight="1" x14ac:dyDescent="0.25">
      <c r="A179" s="127">
        <v>170</v>
      </c>
      <c r="B179" s="128" t="s">
        <v>275</v>
      </c>
      <c r="C179" s="135">
        <f t="shared" si="12"/>
        <v>66.84</v>
      </c>
      <c r="D179" s="135">
        <f t="shared" si="13"/>
        <v>63.89</v>
      </c>
      <c r="E179" s="124">
        <f t="shared" si="14"/>
        <v>11.29</v>
      </c>
      <c r="F179" s="133">
        <v>4</v>
      </c>
      <c r="G179" s="133">
        <v>1</v>
      </c>
      <c r="H179" s="136">
        <v>6.29</v>
      </c>
      <c r="I179" s="123">
        <f t="shared" si="15"/>
        <v>14.09</v>
      </c>
      <c r="J179" s="133">
        <v>4</v>
      </c>
      <c r="K179" s="133">
        <v>2</v>
      </c>
      <c r="L179" s="133">
        <v>2</v>
      </c>
      <c r="M179" s="133">
        <v>4.55</v>
      </c>
      <c r="N179" s="133">
        <v>0</v>
      </c>
      <c r="O179" s="133">
        <v>1.54</v>
      </c>
      <c r="P179" s="123">
        <v>6.23</v>
      </c>
      <c r="Q179" s="133">
        <v>6.23</v>
      </c>
      <c r="R179" s="124">
        <f t="shared" si="16"/>
        <v>10.370000000000001</v>
      </c>
      <c r="S179" s="133">
        <v>6.37</v>
      </c>
      <c r="T179" s="136">
        <v>4</v>
      </c>
      <c r="U179" s="124">
        <f t="shared" si="17"/>
        <v>21.91</v>
      </c>
      <c r="V179" s="133">
        <v>4.34</v>
      </c>
      <c r="W179" s="133">
        <v>1</v>
      </c>
      <c r="X179" s="133">
        <v>7.78</v>
      </c>
      <c r="Y179" s="137">
        <v>8.7899999999999991</v>
      </c>
      <c r="Z179" s="135">
        <v>2.95</v>
      </c>
      <c r="AA179" s="129"/>
      <c r="AB179" s="129"/>
      <c r="AC179" s="129"/>
      <c r="AD179" s="129"/>
      <c r="AE179" s="129"/>
      <c r="AF179" s="129"/>
      <c r="AG179" s="129"/>
    </row>
    <row r="180" spans="1:33" s="130" customFormat="1" ht="52.5" customHeight="1" x14ac:dyDescent="0.25">
      <c r="A180" s="127">
        <v>171</v>
      </c>
      <c r="B180" s="128" t="s">
        <v>276</v>
      </c>
      <c r="C180" s="135">
        <f t="shared" si="12"/>
        <v>74.02000000000001</v>
      </c>
      <c r="D180" s="135">
        <f t="shared" si="13"/>
        <v>69.260000000000005</v>
      </c>
      <c r="E180" s="124">
        <f t="shared" si="14"/>
        <v>10.469999999999999</v>
      </c>
      <c r="F180" s="133">
        <v>3</v>
      </c>
      <c r="G180" s="133">
        <v>1</v>
      </c>
      <c r="H180" s="136">
        <v>6.47</v>
      </c>
      <c r="I180" s="123">
        <f t="shared" si="15"/>
        <v>18.59</v>
      </c>
      <c r="J180" s="133">
        <v>4.92</v>
      </c>
      <c r="K180" s="133">
        <v>2</v>
      </c>
      <c r="L180" s="133">
        <v>2</v>
      </c>
      <c r="M180" s="133">
        <v>4.79</v>
      </c>
      <c r="N180" s="133">
        <v>0</v>
      </c>
      <c r="O180" s="133">
        <v>4.88</v>
      </c>
      <c r="P180" s="123">
        <v>6.86</v>
      </c>
      <c r="Q180" s="133">
        <v>6.86</v>
      </c>
      <c r="R180" s="124">
        <f t="shared" si="16"/>
        <v>10.809999999999999</v>
      </c>
      <c r="S180" s="133">
        <v>6.81</v>
      </c>
      <c r="T180" s="136">
        <v>4</v>
      </c>
      <c r="U180" s="124">
        <f t="shared" si="17"/>
        <v>22.53</v>
      </c>
      <c r="V180" s="133">
        <v>4.84</v>
      </c>
      <c r="W180" s="133">
        <v>1</v>
      </c>
      <c r="X180" s="133">
        <v>7.99</v>
      </c>
      <c r="Y180" s="137">
        <v>8.6999999999999993</v>
      </c>
      <c r="Z180" s="135">
        <v>4.76</v>
      </c>
      <c r="AA180" s="129"/>
      <c r="AB180" s="129"/>
      <c r="AC180" s="129"/>
      <c r="AD180" s="129"/>
      <c r="AE180" s="129"/>
      <c r="AF180" s="129"/>
      <c r="AG180" s="129"/>
    </row>
    <row r="181" spans="1:33" s="130" customFormat="1" ht="52.5" customHeight="1" x14ac:dyDescent="0.25">
      <c r="A181" s="127">
        <v>172</v>
      </c>
      <c r="B181" s="128" t="s">
        <v>277</v>
      </c>
      <c r="C181" s="135">
        <f t="shared" si="12"/>
        <v>78.440000000000012</v>
      </c>
      <c r="D181" s="135">
        <f t="shared" si="13"/>
        <v>73.900000000000006</v>
      </c>
      <c r="E181" s="124">
        <f t="shared" si="14"/>
        <v>14.46</v>
      </c>
      <c r="F181" s="133">
        <v>4</v>
      </c>
      <c r="G181" s="133">
        <v>4</v>
      </c>
      <c r="H181" s="136">
        <v>6.46</v>
      </c>
      <c r="I181" s="123">
        <f t="shared" si="15"/>
        <v>20.099999999999998</v>
      </c>
      <c r="J181" s="133">
        <v>4.75</v>
      </c>
      <c r="K181" s="133">
        <v>3</v>
      </c>
      <c r="L181" s="133">
        <v>3</v>
      </c>
      <c r="M181" s="133">
        <v>4.8099999999999996</v>
      </c>
      <c r="N181" s="133">
        <v>0</v>
      </c>
      <c r="O181" s="133">
        <v>4.54</v>
      </c>
      <c r="P181" s="123">
        <v>6.53</v>
      </c>
      <c r="Q181" s="133">
        <v>6.53</v>
      </c>
      <c r="R181" s="124">
        <f t="shared" si="16"/>
        <v>9.51</v>
      </c>
      <c r="S181" s="133">
        <v>6.51</v>
      </c>
      <c r="T181" s="136">
        <v>3</v>
      </c>
      <c r="U181" s="124">
        <f t="shared" si="17"/>
        <v>23.3</v>
      </c>
      <c r="V181" s="133">
        <v>4.71</v>
      </c>
      <c r="W181" s="133">
        <v>2</v>
      </c>
      <c r="X181" s="133">
        <v>7.87</v>
      </c>
      <c r="Y181" s="137">
        <v>8.7200000000000006</v>
      </c>
      <c r="Z181" s="135">
        <v>4.54</v>
      </c>
      <c r="AA181" s="129"/>
      <c r="AB181" s="129"/>
      <c r="AC181" s="129"/>
      <c r="AD181" s="129"/>
      <c r="AE181" s="129"/>
      <c r="AF181" s="129"/>
      <c r="AG181" s="129"/>
    </row>
    <row r="182" spans="1:33" s="130" customFormat="1" ht="52.5" customHeight="1" x14ac:dyDescent="0.25">
      <c r="A182" s="127">
        <v>173</v>
      </c>
      <c r="B182" s="128" t="s">
        <v>278</v>
      </c>
      <c r="C182" s="135">
        <f t="shared" si="12"/>
        <v>74.179999999999993</v>
      </c>
      <c r="D182" s="135">
        <f t="shared" si="13"/>
        <v>70.449999999999989</v>
      </c>
      <c r="E182" s="124">
        <f t="shared" si="14"/>
        <v>13.39</v>
      </c>
      <c r="F182" s="133">
        <v>4</v>
      </c>
      <c r="G182" s="133">
        <v>3</v>
      </c>
      <c r="H182" s="136">
        <v>6.39</v>
      </c>
      <c r="I182" s="123">
        <f t="shared" si="15"/>
        <v>17.34</v>
      </c>
      <c r="J182" s="133">
        <v>3.58</v>
      </c>
      <c r="K182" s="133">
        <v>3</v>
      </c>
      <c r="L182" s="133">
        <v>3</v>
      </c>
      <c r="M182" s="133">
        <v>4.4400000000000004</v>
      </c>
      <c r="N182" s="133">
        <v>0</v>
      </c>
      <c r="O182" s="133">
        <v>3.32</v>
      </c>
      <c r="P182" s="123">
        <v>6.35</v>
      </c>
      <c r="Q182" s="133">
        <v>6.35</v>
      </c>
      <c r="R182" s="124">
        <f t="shared" si="16"/>
        <v>10.440000000000001</v>
      </c>
      <c r="S182" s="133">
        <v>6.44</v>
      </c>
      <c r="T182" s="136">
        <v>4</v>
      </c>
      <c r="U182" s="124">
        <f t="shared" si="17"/>
        <v>22.93</v>
      </c>
      <c r="V182" s="133">
        <v>4.4000000000000004</v>
      </c>
      <c r="W182" s="133">
        <v>2</v>
      </c>
      <c r="X182" s="133">
        <v>7.85</v>
      </c>
      <c r="Y182" s="137">
        <v>8.68</v>
      </c>
      <c r="Z182" s="135">
        <v>3.73</v>
      </c>
      <c r="AA182" s="129"/>
      <c r="AB182" s="129"/>
      <c r="AC182" s="129"/>
      <c r="AD182" s="129"/>
      <c r="AE182" s="129"/>
      <c r="AF182" s="129"/>
      <c r="AG182" s="129"/>
    </row>
    <row r="183" spans="1:33" s="130" customFormat="1" ht="52.5" customHeight="1" x14ac:dyDescent="0.25">
      <c r="A183" s="127">
        <v>174</v>
      </c>
      <c r="B183" s="128" t="s">
        <v>279</v>
      </c>
      <c r="C183" s="135">
        <f t="shared" si="12"/>
        <v>75.829999999999984</v>
      </c>
      <c r="D183" s="135">
        <f t="shared" si="13"/>
        <v>71.199999999999989</v>
      </c>
      <c r="E183" s="124">
        <f t="shared" si="14"/>
        <v>11.629999999999999</v>
      </c>
      <c r="F183" s="133">
        <v>3</v>
      </c>
      <c r="G183" s="133">
        <v>2</v>
      </c>
      <c r="H183" s="136">
        <v>6.63</v>
      </c>
      <c r="I183" s="123">
        <f t="shared" si="15"/>
        <v>18.61</v>
      </c>
      <c r="J183" s="133">
        <v>4.5599999999999996</v>
      </c>
      <c r="K183" s="133">
        <v>2</v>
      </c>
      <c r="L183" s="133">
        <v>3</v>
      </c>
      <c r="M183" s="133">
        <v>4.9000000000000004</v>
      </c>
      <c r="N183" s="133">
        <v>0</v>
      </c>
      <c r="O183" s="133">
        <v>4.1500000000000004</v>
      </c>
      <c r="P183" s="123">
        <v>6.71</v>
      </c>
      <c r="Q183" s="133">
        <v>6.71</v>
      </c>
      <c r="R183" s="124">
        <f t="shared" si="16"/>
        <v>9.58</v>
      </c>
      <c r="S183" s="133">
        <v>6.58</v>
      </c>
      <c r="T183" s="136">
        <v>3</v>
      </c>
      <c r="U183" s="124">
        <f t="shared" si="17"/>
        <v>24.67</v>
      </c>
      <c r="V183" s="133">
        <v>4.9000000000000004</v>
      </c>
      <c r="W183" s="133">
        <v>2</v>
      </c>
      <c r="X183" s="133">
        <v>8.33</v>
      </c>
      <c r="Y183" s="137">
        <v>9.44</v>
      </c>
      <c r="Z183" s="135">
        <v>4.63</v>
      </c>
      <c r="AA183" s="129"/>
      <c r="AB183" s="129"/>
      <c r="AC183" s="129"/>
      <c r="AD183" s="129"/>
      <c r="AE183" s="129"/>
      <c r="AF183" s="129"/>
      <c r="AG183" s="129"/>
    </row>
    <row r="184" spans="1:33" s="130" customFormat="1" ht="52.5" customHeight="1" x14ac:dyDescent="0.25">
      <c r="A184" s="127">
        <v>175</v>
      </c>
      <c r="B184" s="128" t="s">
        <v>280</v>
      </c>
      <c r="C184" s="135">
        <f t="shared" si="12"/>
        <v>69.75</v>
      </c>
      <c r="D184" s="135">
        <f t="shared" si="13"/>
        <v>66.63</v>
      </c>
      <c r="E184" s="124">
        <f t="shared" si="14"/>
        <v>11.219999999999999</v>
      </c>
      <c r="F184" s="133">
        <v>4</v>
      </c>
      <c r="G184" s="133">
        <v>1</v>
      </c>
      <c r="H184" s="136">
        <v>6.22</v>
      </c>
      <c r="I184" s="123">
        <f t="shared" si="15"/>
        <v>17.28</v>
      </c>
      <c r="J184" s="133">
        <v>3.97</v>
      </c>
      <c r="K184" s="133">
        <v>3</v>
      </c>
      <c r="L184" s="133">
        <v>3</v>
      </c>
      <c r="M184" s="133">
        <v>4.4800000000000004</v>
      </c>
      <c r="N184" s="133">
        <v>0</v>
      </c>
      <c r="O184" s="133">
        <v>2.83</v>
      </c>
      <c r="P184" s="123">
        <v>6.41</v>
      </c>
      <c r="Q184" s="133">
        <v>6.41</v>
      </c>
      <c r="R184" s="124">
        <f t="shared" si="16"/>
        <v>10.43</v>
      </c>
      <c r="S184" s="133">
        <v>6.43</v>
      </c>
      <c r="T184" s="136">
        <v>4</v>
      </c>
      <c r="U184" s="124">
        <f t="shared" si="17"/>
        <v>21.29</v>
      </c>
      <c r="V184" s="133">
        <v>4.47</v>
      </c>
      <c r="W184" s="133">
        <v>1</v>
      </c>
      <c r="X184" s="133">
        <v>7.3</v>
      </c>
      <c r="Y184" s="137">
        <v>8.52</v>
      </c>
      <c r="Z184" s="135">
        <v>3.12</v>
      </c>
      <c r="AA184" s="129"/>
      <c r="AB184" s="129"/>
      <c r="AC184" s="129"/>
      <c r="AD184" s="129"/>
      <c r="AE184" s="129"/>
      <c r="AF184" s="129"/>
      <c r="AG184" s="129"/>
    </row>
    <row r="185" spans="1:33" s="130" customFormat="1" ht="52.5" customHeight="1" x14ac:dyDescent="0.25">
      <c r="A185" s="127">
        <v>176</v>
      </c>
      <c r="B185" s="128" t="s">
        <v>281</v>
      </c>
      <c r="C185" s="135">
        <f t="shared" si="12"/>
        <v>79.3</v>
      </c>
      <c r="D185" s="135">
        <f t="shared" si="13"/>
        <v>74.67</v>
      </c>
      <c r="E185" s="124">
        <f t="shared" si="14"/>
        <v>12.75</v>
      </c>
      <c r="F185" s="133">
        <v>4</v>
      </c>
      <c r="G185" s="133">
        <v>2</v>
      </c>
      <c r="H185" s="136">
        <v>6.75</v>
      </c>
      <c r="I185" s="123">
        <f t="shared" si="15"/>
        <v>20.71</v>
      </c>
      <c r="J185" s="133">
        <v>4.6500000000000004</v>
      </c>
      <c r="K185" s="133">
        <v>3</v>
      </c>
      <c r="L185" s="133">
        <v>3.5</v>
      </c>
      <c r="M185" s="133">
        <v>4.83</v>
      </c>
      <c r="N185" s="133">
        <v>0</v>
      </c>
      <c r="O185" s="133">
        <v>4.7300000000000004</v>
      </c>
      <c r="P185" s="123">
        <v>5.46</v>
      </c>
      <c r="Q185" s="133">
        <v>5.46</v>
      </c>
      <c r="R185" s="124">
        <f t="shared" si="16"/>
        <v>10.71</v>
      </c>
      <c r="S185" s="133">
        <v>6.71</v>
      </c>
      <c r="T185" s="136">
        <v>4</v>
      </c>
      <c r="U185" s="124">
        <f t="shared" si="17"/>
        <v>25.04</v>
      </c>
      <c r="V185" s="133">
        <v>4.82</v>
      </c>
      <c r="W185" s="133">
        <v>2</v>
      </c>
      <c r="X185" s="133">
        <v>8.6199999999999992</v>
      </c>
      <c r="Y185" s="137">
        <v>9.6</v>
      </c>
      <c r="Z185" s="135">
        <v>4.63</v>
      </c>
      <c r="AA185" s="129"/>
      <c r="AB185" s="129"/>
      <c r="AC185" s="129"/>
      <c r="AD185" s="129"/>
      <c r="AE185" s="129"/>
      <c r="AF185" s="129"/>
      <c r="AG185" s="129"/>
    </row>
    <row r="186" spans="1:33" s="130" customFormat="1" ht="52.5" customHeight="1" x14ac:dyDescent="0.25">
      <c r="A186" s="127">
        <v>177</v>
      </c>
      <c r="B186" s="128" t="s">
        <v>282</v>
      </c>
      <c r="C186" s="135">
        <f t="shared" si="12"/>
        <v>70.36</v>
      </c>
      <c r="D186" s="135">
        <f t="shared" si="13"/>
        <v>67.66</v>
      </c>
      <c r="E186" s="124">
        <f t="shared" si="14"/>
        <v>10.469999999999999</v>
      </c>
      <c r="F186" s="133">
        <v>3</v>
      </c>
      <c r="G186" s="133">
        <v>1</v>
      </c>
      <c r="H186" s="136">
        <v>6.47</v>
      </c>
      <c r="I186" s="123">
        <f t="shared" si="15"/>
        <v>19.13</v>
      </c>
      <c r="J186" s="133">
        <v>4.8499999999999996</v>
      </c>
      <c r="K186" s="133">
        <v>3</v>
      </c>
      <c r="L186" s="133">
        <v>3</v>
      </c>
      <c r="M186" s="133">
        <v>4.8499999999999996</v>
      </c>
      <c r="N186" s="133">
        <v>0</v>
      </c>
      <c r="O186" s="133">
        <v>3.43</v>
      </c>
      <c r="P186" s="123">
        <v>6.5</v>
      </c>
      <c r="Q186" s="133">
        <v>6.5</v>
      </c>
      <c r="R186" s="124">
        <f t="shared" si="16"/>
        <v>9.35</v>
      </c>
      <c r="S186" s="133">
        <v>6.35</v>
      </c>
      <c r="T186" s="136">
        <v>3</v>
      </c>
      <c r="U186" s="124">
        <f t="shared" si="17"/>
        <v>22.21</v>
      </c>
      <c r="V186" s="133">
        <v>4.72</v>
      </c>
      <c r="W186" s="133">
        <v>1</v>
      </c>
      <c r="X186" s="133">
        <v>7.79</v>
      </c>
      <c r="Y186" s="137">
        <v>8.6999999999999993</v>
      </c>
      <c r="Z186" s="135">
        <v>2.7</v>
      </c>
      <c r="AA186" s="129"/>
      <c r="AB186" s="129"/>
      <c r="AC186" s="129"/>
      <c r="AD186" s="129"/>
      <c r="AE186" s="129"/>
      <c r="AF186" s="129"/>
      <c r="AG186" s="129"/>
    </row>
    <row r="187" spans="1:33" s="131" customFormat="1" ht="52.5" customHeight="1" x14ac:dyDescent="0.25">
      <c r="A187" s="127">
        <v>178</v>
      </c>
      <c r="B187" s="128" t="s">
        <v>283</v>
      </c>
      <c r="C187" s="135">
        <f t="shared" si="12"/>
        <v>80.77000000000001</v>
      </c>
      <c r="D187" s="135">
        <f t="shared" si="13"/>
        <v>75.800000000000011</v>
      </c>
      <c r="E187" s="124">
        <f t="shared" si="14"/>
        <v>12.95</v>
      </c>
      <c r="F187" s="133">
        <v>4</v>
      </c>
      <c r="G187" s="133">
        <v>2</v>
      </c>
      <c r="H187" s="136">
        <v>6.95</v>
      </c>
      <c r="I187" s="123">
        <f t="shared" si="15"/>
        <v>20.91</v>
      </c>
      <c r="J187" s="133">
        <v>4.9800000000000004</v>
      </c>
      <c r="K187" s="133">
        <v>3</v>
      </c>
      <c r="L187" s="133">
        <v>3</v>
      </c>
      <c r="M187" s="133">
        <v>4.9800000000000004</v>
      </c>
      <c r="N187" s="133">
        <v>0</v>
      </c>
      <c r="O187" s="133">
        <v>4.95</v>
      </c>
      <c r="P187" s="123">
        <v>7</v>
      </c>
      <c r="Q187" s="133">
        <v>7</v>
      </c>
      <c r="R187" s="124">
        <f t="shared" si="16"/>
        <v>9.99</v>
      </c>
      <c r="S187" s="133">
        <v>6.99</v>
      </c>
      <c r="T187" s="136">
        <v>3</v>
      </c>
      <c r="U187" s="124">
        <f t="shared" si="17"/>
        <v>24.950000000000003</v>
      </c>
      <c r="V187" s="133">
        <v>5</v>
      </c>
      <c r="W187" s="133">
        <v>1</v>
      </c>
      <c r="X187" s="133">
        <v>8.9600000000000009</v>
      </c>
      <c r="Y187" s="137">
        <v>9.99</v>
      </c>
      <c r="Z187" s="135">
        <v>4.97</v>
      </c>
      <c r="AA187" s="129"/>
      <c r="AB187" s="129"/>
      <c r="AC187" s="129"/>
      <c r="AD187" s="129"/>
      <c r="AE187" s="129"/>
      <c r="AF187" s="129"/>
      <c r="AG187" s="129"/>
    </row>
    <row r="188" spans="1:33" s="131" customFormat="1" ht="52.5" customHeight="1" x14ac:dyDescent="0.25">
      <c r="A188" s="127">
        <v>179</v>
      </c>
      <c r="B188" s="128" t="s">
        <v>284</v>
      </c>
      <c r="C188" s="135">
        <f t="shared" si="12"/>
        <v>57.8</v>
      </c>
      <c r="D188" s="135">
        <f t="shared" si="13"/>
        <v>55.599999999999994</v>
      </c>
      <c r="E188" s="124">
        <f t="shared" si="14"/>
        <v>9.74</v>
      </c>
      <c r="F188" s="133">
        <v>3</v>
      </c>
      <c r="G188" s="133">
        <v>1</v>
      </c>
      <c r="H188" s="136">
        <v>5.74</v>
      </c>
      <c r="I188" s="123">
        <f t="shared" si="15"/>
        <v>12.15</v>
      </c>
      <c r="J188" s="133">
        <v>3.56</v>
      </c>
      <c r="K188" s="133"/>
      <c r="L188" s="133">
        <v>2</v>
      </c>
      <c r="M188" s="133">
        <v>4.51</v>
      </c>
      <c r="N188" s="133">
        <v>0</v>
      </c>
      <c r="O188" s="133">
        <v>2.08</v>
      </c>
      <c r="P188" s="123">
        <v>5.58</v>
      </c>
      <c r="Q188" s="133">
        <v>5.58</v>
      </c>
      <c r="R188" s="124">
        <f t="shared" si="16"/>
        <v>9.5</v>
      </c>
      <c r="S188" s="133">
        <v>6.5</v>
      </c>
      <c r="T188" s="136">
        <v>3</v>
      </c>
      <c r="U188" s="124">
        <f t="shared" si="17"/>
        <v>18.63</v>
      </c>
      <c r="V188" s="133">
        <v>4.0599999999999996</v>
      </c>
      <c r="W188" s="133">
        <v>1</v>
      </c>
      <c r="X188" s="133">
        <v>6.48</v>
      </c>
      <c r="Y188" s="137">
        <v>7.09</v>
      </c>
      <c r="Z188" s="135">
        <v>2.2000000000000002</v>
      </c>
      <c r="AA188" s="129"/>
      <c r="AB188" s="129"/>
      <c r="AC188" s="129"/>
      <c r="AD188" s="129"/>
      <c r="AE188" s="129"/>
      <c r="AF188" s="129"/>
      <c r="AG188" s="129"/>
    </row>
    <row r="189" spans="1:33" s="131" customFormat="1" ht="52.5" customHeight="1" x14ac:dyDescent="0.25">
      <c r="A189" s="127">
        <v>180</v>
      </c>
      <c r="B189" s="132" t="s">
        <v>285</v>
      </c>
      <c r="C189" s="135">
        <f t="shared" si="12"/>
        <v>84.030000000000015</v>
      </c>
      <c r="D189" s="135">
        <f t="shared" si="13"/>
        <v>79.88000000000001</v>
      </c>
      <c r="E189" s="124">
        <f t="shared" si="14"/>
        <v>14.3</v>
      </c>
      <c r="F189" s="134">
        <v>4</v>
      </c>
      <c r="G189" s="134">
        <v>4</v>
      </c>
      <c r="H189" s="139">
        <v>6.3</v>
      </c>
      <c r="I189" s="123">
        <f t="shared" si="15"/>
        <v>24.07</v>
      </c>
      <c r="J189" s="134">
        <v>4.4800000000000004</v>
      </c>
      <c r="K189" s="134">
        <v>3</v>
      </c>
      <c r="L189" s="134">
        <v>3</v>
      </c>
      <c r="M189" s="134">
        <v>4.59</v>
      </c>
      <c r="N189" s="134">
        <v>5</v>
      </c>
      <c r="O189" s="134">
        <v>4</v>
      </c>
      <c r="P189" s="140">
        <v>6.46</v>
      </c>
      <c r="Q189" s="134">
        <v>6.46</v>
      </c>
      <c r="R189" s="124">
        <f t="shared" si="16"/>
        <v>11.42</v>
      </c>
      <c r="S189" s="134">
        <v>6.42</v>
      </c>
      <c r="T189" s="139">
        <v>5</v>
      </c>
      <c r="U189" s="124">
        <f t="shared" si="17"/>
        <v>23.630000000000003</v>
      </c>
      <c r="V189" s="134">
        <v>4.62</v>
      </c>
      <c r="W189" s="134">
        <v>2</v>
      </c>
      <c r="X189" s="134">
        <v>7.94</v>
      </c>
      <c r="Y189" s="141">
        <v>9.07</v>
      </c>
      <c r="Z189" s="138">
        <v>4.1500000000000004</v>
      </c>
      <c r="AA189" s="129"/>
      <c r="AB189" s="129"/>
      <c r="AC189" s="129"/>
      <c r="AD189" s="129"/>
      <c r="AE189" s="129"/>
      <c r="AF189" s="129"/>
      <c r="AG189" s="129"/>
    </row>
    <row r="190" spans="1:33" s="130" customFormat="1" ht="52.5" customHeight="1" x14ac:dyDescent="0.25">
      <c r="A190" s="127">
        <v>181</v>
      </c>
      <c r="B190" s="128" t="s">
        <v>286</v>
      </c>
      <c r="C190" s="135">
        <f t="shared" si="12"/>
        <v>75.64</v>
      </c>
      <c r="D190" s="135">
        <f t="shared" si="13"/>
        <v>71.55</v>
      </c>
      <c r="E190" s="124">
        <f t="shared" si="14"/>
        <v>10.84</v>
      </c>
      <c r="F190" s="133">
        <v>3</v>
      </c>
      <c r="G190" s="133">
        <v>1</v>
      </c>
      <c r="H190" s="136">
        <v>6.84</v>
      </c>
      <c r="I190" s="123">
        <f t="shared" si="15"/>
        <v>18.689999999999998</v>
      </c>
      <c r="J190" s="133">
        <v>4.83</v>
      </c>
      <c r="K190" s="133">
        <v>2</v>
      </c>
      <c r="L190" s="133">
        <v>3</v>
      </c>
      <c r="M190" s="133">
        <v>4.5999999999999996</v>
      </c>
      <c r="N190" s="133">
        <v>0</v>
      </c>
      <c r="O190" s="133">
        <v>4.26</v>
      </c>
      <c r="P190" s="123">
        <v>6.73</v>
      </c>
      <c r="Q190" s="133">
        <v>6.73</v>
      </c>
      <c r="R190" s="124">
        <f t="shared" si="16"/>
        <v>9.83</v>
      </c>
      <c r="S190" s="133">
        <v>6.83</v>
      </c>
      <c r="T190" s="136">
        <v>3</v>
      </c>
      <c r="U190" s="124">
        <f t="shared" si="17"/>
        <v>25.46</v>
      </c>
      <c r="V190" s="133">
        <v>4.88</v>
      </c>
      <c r="W190" s="133">
        <v>2</v>
      </c>
      <c r="X190" s="133">
        <v>8.77</v>
      </c>
      <c r="Y190" s="137">
        <v>9.81</v>
      </c>
      <c r="Z190" s="135">
        <v>4.09</v>
      </c>
      <c r="AA190" s="129"/>
      <c r="AB190" s="129"/>
      <c r="AC190" s="129"/>
      <c r="AD190" s="129"/>
      <c r="AE190" s="129"/>
      <c r="AF190" s="129"/>
      <c r="AG190" s="129"/>
    </row>
    <row r="191" spans="1:33" s="130" customFormat="1" ht="52.5" customHeight="1" x14ac:dyDescent="0.25">
      <c r="A191" s="127">
        <v>182</v>
      </c>
      <c r="B191" s="128" t="s">
        <v>287</v>
      </c>
      <c r="C191" s="135">
        <f t="shared" si="12"/>
        <v>67.319999999999993</v>
      </c>
      <c r="D191" s="135">
        <f t="shared" si="13"/>
        <v>63.65</v>
      </c>
      <c r="E191" s="124">
        <f t="shared" si="14"/>
        <v>12.559999999999999</v>
      </c>
      <c r="F191" s="133">
        <v>3</v>
      </c>
      <c r="G191" s="133">
        <v>4</v>
      </c>
      <c r="H191" s="136">
        <v>5.56</v>
      </c>
      <c r="I191" s="123">
        <f t="shared" si="15"/>
        <v>17.55</v>
      </c>
      <c r="J191" s="133">
        <v>4.17</v>
      </c>
      <c r="K191" s="133">
        <v>3</v>
      </c>
      <c r="L191" s="133">
        <v>2.5</v>
      </c>
      <c r="M191" s="133">
        <v>4.4400000000000004</v>
      </c>
      <c r="N191" s="133">
        <v>0</v>
      </c>
      <c r="O191" s="133">
        <v>3.44</v>
      </c>
      <c r="P191" s="123">
        <v>5.25</v>
      </c>
      <c r="Q191" s="133">
        <v>5.25</v>
      </c>
      <c r="R191" s="124">
        <f t="shared" si="16"/>
        <v>8.9400000000000013</v>
      </c>
      <c r="S191" s="133">
        <v>5.94</v>
      </c>
      <c r="T191" s="136">
        <v>3</v>
      </c>
      <c r="U191" s="124">
        <f t="shared" si="17"/>
        <v>19.350000000000001</v>
      </c>
      <c r="V191" s="133">
        <v>4.41</v>
      </c>
      <c r="W191" s="133">
        <v>1</v>
      </c>
      <c r="X191" s="133">
        <v>6.59</v>
      </c>
      <c r="Y191" s="137">
        <v>7.35</v>
      </c>
      <c r="Z191" s="135">
        <v>3.67</v>
      </c>
      <c r="AA191" s="129"/>
      <c r="AB191" s="129"/>
      <c r="AC191" s="129"/>
      <c r="AD191" s="129"/>
      <c r="AE191" s="129"/>
      <c r="AF191" s="129"/>
      <c r="AG191" s="129"/>
    </row>
    <row r="192" spans="1:33" s="130" customFormat="1" ht="52.5" customHeight="1" x14ac:dyDescent="0.25">
      <c r="A192" s="127">
        <v>183</v>
      </c>
      <c r="B192" s="128" t="s">
        <v>288</v>
      </c>
      <c r="C192" s="135">
        <f t="shared" si="12"/>
        <v>74.94</v>
      </c>
      <c r="D192" s="135">
        <f t="shared" si="13"/>
        <v>70.3</v>
      </c>
      <c r="E192" s="124">
        <f t="shared" si="14"/>
        <v>9.620000000000001</v>
      </c>
      <c r="F192" s="133">
        <v>2</v>
      </c>
      <c r="G192" s="133">
        <v>1</v>
      </c>
      <c r="H192" s="136">
        <v>6.62</v>
      </c>
      <c r="I192" s="123">
        <f t="shared" si="15"/>
        <v>20.939999999999998</v>
      </c>
      <c r="J192" s="133">
        <v>4.79</v>
      </c>
      <c r="K192" s="133">
        <v>3</v>
      </c>
      <c r="L192" s="133">
        <v>3.5</v>
      </c>
      <c r="M192" s="133">
        <v>4.83</v>
      </c>
      <c r="N192" s="133">
        <v>0</v>
      </c>
      <c r="O192" s="133">
        <v>4.82</v>
      </c>
      <c r="P192" s="123">
        <v>6.61</v>
      </c>
      <c r="Q192" s="133">
        <v>6.61</v>
      </c>
      <c r="R192" s="124">
        <f t="shared" si="16"/>
        <v>9.66</v>
      </c>
      <c r="S192" s="133">
        <v>6.66</v>
      </c>
      <c r="T192" s="136">
        <v>3</v>
      </c>
      <c r="U192" s="124">
        <f t="shared" si="17"/>
        <v>23.47</v>
      </c>
      <c r="V192" s="133">
        <v>4.79</v>
      </c>
      <c r="W192" s="133">
        <v>1</v>
      </c>
      <c r="X192" s="133">
        <v>8.43</v>
      </c>
      <c r="Y192" s="137">
        <v>9.25</v>
      </c>
      <c r="Z192" s="135">
        <v>4.6399999999999997</v>
      </c>
      <c r="AA192" s="129"/>
      <c r="AB192" s="129"/>
      <c r="AC192" s="129"/>
      <c r="AD192" s="129"/>
      <c r="AE192" s="129"/>
      <c r="AF192" s="129"/>
      <c r="AG192" s="129"/>
    </row>
    <row r="193" spans="1:33" s="130" customFormat="1" ht="52.5" customHeight="1" x14ac:dyDescent="0.25">
      <c r="A193" s="127">
        <v>184</v>
      </c>
      <c r="B193" s="128" t="s">
        <v>289</v>
      </c>
      <c r="C193" s="135">
        <f t="shared" si="12"/>
        <v>74.639999999999986</v>
      </c>
      <c r="D193" s="135">
        <f t="shared" si="13"/>
        <v>70.179999999999993</v>
      </c>
      <c r="E193" s="124">
        <f t="shared" si="14"/>
        <v>12.33</v>
      </c>
      <c r="F193" s="133">
        <v>3</v>
      </c>
      <c r="G193" s="133">
        <v>3</v>
      </c>
      <c r="H193" s="136">
        <v>6.33</v>
      </c>
      <c r="I193" s="123">
        <f t="shared" si="15"/>
        <v>18.399999999999999</v>
      </c>
      <c r="J193" s="133">
        <v>4.7699999999999996</v>
      </c>
      <c r="K193" s="133">
        <v>2</v>
      </c>
      <c r="L193" s="133">
        <v>2.5</v>
      </c>
      <c r="M193" s="133">
        <v>4.8099999999999996</v>
      </c>
      <c r="N193" s="133">
        <v>0</v>
      </c>
      <c r="O193" s="133">
        <v>4.32</v>
      </c>
      <c r="P193" s="123">
        <v>6.37</v>
      </c>
      <c r="Q193" s="133">
        <v>6.37</v>
      </c>
      <c r="R193" s="124">
        <f t="shared" si="16"/>
        <v>9.1900000000000013</v>
      </c>
      <c r="S193" s="133">
        <v>6.19</v>
      </c>
      <c r="T193" s="136">
        <v>3</v>
      </c>
      <c r="U193" s="124">
        <f t="shared" si="17"/>
        <v>23.89</v>
      </c>
      <c r="V193" s="133">
        <v>4.7300000000000004</v>
      </c>
      <c r="W193" s="133">
        <v>2</v>
      </c>
      <c r="X193" s="133">
        <v>7.94</v>
      </c>
      <c r="Y193" s="137">
        <v>9.2200000000000006</v>
      </c>
      <c r="Z193" s="135">
        <v>4.46</v>
      </c>
      <c r="AA193" s="129"/>
      <c r="AB193" s="129"/>
      <c r="AC193" s="129"/>
      <c r="AD193" s="129"/>
      <c r="AE193" s="129"/>
      <c r="AF193" s="129"/>
      <c r="AG193" s="129"/>
    </row>
    <row r="194" spans="1:33" s="130" customFormat="1" ht="52.5" customHeight="1" x14ac:dyDescent="0.25">
      <c r="A194" s="127">
        <v>185</v>
      </c>
      <c r="B194" s="128" t="s">
        <v>318</v>
      </c>
      <c r="C194" s="135">
        <f t="shared" si="12"/>
        <v>75.87</v>
      </c>
      <c r="D194" s="135">
        <f t="shared" si="13"/>
        <v>71.25</v>
      </c>
      <c r="E194" s="124">
        <f t="shared" si="14"/>
        <v>10.65</v>
      </c>
      <c r="F194" s="133">
        <v>3</v>
      </c>
      <c r="G194" s="133">
        <v>1</v>
      </c>
      <c r="H194" s="136">
        <v>6.65</v>
      </c>
      <c r="I194" s="123">
        <f t="shared" si="15"/>
        <v>19.87</v>
      </c>
      <c r="J194" s="133">
        <v>4.8899999999999997</v>
      </c>
      <c r="K194" s="133">
        <v>2</v>
      </c>
      <c r="L194" s="133">
        <v>3.5</v>
      </c>
      <c r="M194" s="133">
        <v>4.82</v>
      </c>
      <c r="N194" s="133">
        <v>0</v>
      </c>
      <c r="O194" s="133">
        <v>4.66</v>
      </c>
      <c r="P194" s="123">
        <v>6.59</v>
      </c>
      <c r="Q194" s="133">
        <v>6.59</v>
      </c>
      <c r="R194" s="124">
        <f t="shared" si="16"/>
        <v>10.71</v>
      </c>
      <c r="S194" s="133">
        <v>6.71</v>
      </c>
      <c r="T194" s="136">
        <v>4</v>
      </c>
      <c r="U194" s="124">
        <f t="shared" si="17"/>
        <v>23.43</v>
      </c>
      <c r="V194" s="133">
        <v>4.82</v>
      </c>
      <c r="W194" s="133">
        <v>1</v>
      </c>
      <c r="X194" s="133">
        <v>8.34</v>
      </c>
      <c r="Y194" s="137">
        <v>9.27</v>
      </c>
      <c r="Z194" s="135">
        <v>4.62</v>
      </c>
      <c r="AA194" s="129"/>
      <c r="AB194" s="129"/>
      <c r="AC194" s="129"/>
      <c r="AD194" s="129"/>
      <c r="AE194" s="129"/>
      <c r="AF194" s="129"/>
      <c r="AG194" s="129"/>
    </row>
    <row r="195" spans="1:33" s="130" customFormat="1" ht="52.5" customHeight="1" x14ac:dyDescent="0.25">
      <c r="A195" s="127">
        <v>186</v>
      </c>
      <c r="B195" s="128" t="s">
        <v>290</v>
      </c>
      <c r="C195" s="135">
        <f t="shared" si="12"/>
        <v>84.04</v>
      </c>
      <c r="D195" s="135">
        <f t="shared" si="13"/>
        <v>79.28</v>
      </c>
      <c r="E195" s="124">
        <f t="shared" si="14"/>
        <v>14.6</v>
      </c>
      <c r="F195" s="133">
        <v>5</v>
      </c>
      <c r="G195" s="133">
        <v>3</v>
      </c>
      <c r="H195" s="136">
        <v>6.6</v>
      </c>
      <c r="I195" s="123">
        <f t="shared" si="15"/>
        <v>22.34</v>
      </c>
      <c r="J195" s="133">
        <v>4.91</v>
      </c>
      <c r="K195" s="133">
        <v>3</v>
      </c>
      <c r="L195" s="133">
        <v>4</v>
      </c>
      <c r="M195" s="133">
        <v>4.93</v>
      </c>
      <c r="N195" s="133">
        <v>1</v>
      </c>
      <c r="O195" s="133">
        <v>4.5</v>
      </c>
      <c r="P195" s="123">
        <v>6.69</v>
      </c>
      <c r="Q195" s="133">
        <v>6.69</v>
      </c>
      <c r="R195" s="124">
        <f t="shared" si="16"/>
        <v>11.690000000000001</v>
      </c>
      <c r="S195" s="133">
        <v>6.69</v>
      </c>
      <c r="T195" s="136">
        <v>5</v>
      </c>
      <c r="U195" s="124">
        <f t="shared" si="17"/>
        <v>23.96</v>
      </c>
      <c r="V195" s="133">
        <v>4.9000000000000004</v>
      </c>
      <c r="W195" s="133">
        <v>1</v>
      </c>
      <c r="X195" s="133">
        <v>8.4</v>
      </c>
      <c r="Y195" s="137">
        <v>9.66</v>
      </c>
      <c r="Z195" s="135">
        <v>4.76</v>
      </c>
      <c r="AA195" s="129"/>
      <c r="AB195" s="129"/>
      <c r="AC195" s="129"/>
      <c r="AD195" s="129"/>
      <c r="AE195" s="129"/>
      <c r="AF195" s="129"/>
      <c r="AG195" s="129"/>
    </row>
    <row r="196" spans="1:33" s="130" customFormat="1" ht="52.5" customHeight="1" x14ac:dyDescent="0.25">
      <c r="A196" s="127">
        <v>187</v>
      </c>
      <c r="B196" s="128" t="s">
        <v>110</v>
      </c>
      <c r="C196" s="135">
        <f t="shared" si="12"/>
        <v>67.460000000000008</v>
      </c>
      <c r="D196" s="135">
        <f t="shared" si="13"/>
        <v>63.28</v>
      </c>
      <c r="E196" s="124">
        <f t="shared" si="14"/>
        <v>9.26</v>
      </c>
      <c r="F196" s="133">
        <v>2</v>
      </c>
      <c r="G196" s="133">
        <v>1</v>
      </c>
      <c r="H196" s="136">
        <v>6.26</v>
      </c>
      <c r="I196" s="123">
        <f t="shared" si="15"/>
        <v>17.16</v>
      </c>
      <c r="J196" s="133">
        <v>3.79</v>
      </c>
      <c r="K196" s="133">
        <v>2</v>
      </c>
      <c r="L196" s="133">
        <v>2.5</v>
      </c>
      <c r="M196" s="133">
        <v>4.74</v>
      </c>
      <c r="N196" s="133">
        <v>0</v>
      </c>
      <c r="O196" s="133">
        <v>4.13</v>
      </c>
      <c r="P196" s="123">
        <v>5.99</v>
      </c>
      <c r="Q196" s="133">
        <v>5.99</v>
      </c>
      <c r="R196" s="124">
        <f t="shared" si="16"/>
        <v>9.32</v>
      </c>
      <c r="S196" s="133">
        <v>6.32</v>
      </c>
      <c r="T196" s="136">
        <v>3</v>
      </c>
      <c r="U196" s="124">
        <f t="shared" si="17"/>
        <v>21.55</v>
      </c>
      <c r="V196" s="133">
        <v>4.3600000000000003</v>
      </c>
      <c r="W196" s="133">
        <v>2</v>
      </c>
      <c r="X196" s="133">
        <v>6.72</v>
      </c>
      <c r="Y196" s="137">
        <v>8.4700000000000006</v>
      </c>
      <c r="Z196" s="135">
        <v>4.18</v>
      </c>
      <c r="AA196" s="129"/>
      <c r="AB196" s="129"/>
      <c r="AC196" s="129"/>
      <c r="AD196" s="129"/>
      <c r="AE196" s="129"/>
      <c r="AF196" s="129"/>
      <c r="AG196" s="129"/>
    </row>
    <row r="197" spans="1:33" s="130" customFormat="1" ht="52.5" customHeight="1" x14ac:dyDescent="0.25">
      <c r="A197" s="127">
        <v>188</v>
      </c>
      <c r="B197" s="128" t="s">
        <v>111</v>
      </c>
      <c r="C197" s="135">
        <f t="shared" si="12"/>
        <v>75.759999999999991</v>
      </c>
      <c r="D197" s="135">
        <f t="shared" si="13"/>
        <v>71.459999999999994</v>
      </c>
      <c r="E197" s="124">
        <f t="shared" si="14"/>
        <v>9.84</v>
      </c>
      <c r="F197" s="133">
        <v>2</v>
      </c>
      <c r="G197" s="133">
        <v>1</v>
      </c>
      <c r="H197" s="136">
        <v>6.84</v>
      </c>
      <c r="I197" s="123">
        <f t="shared" si="15"/>
        <v>20.41</v>
      </c>
      <c r="J197" s="133">
        <v>4.92</v>
      </c>
      <c r="K197" s="133">
        <v>3</v>
      </c>
      <c r="L197" s="133">
        <v>3</v>
      </c>
      <c r="M197" s="133">
        <v>4.83</v>
      </c>
      <c r="N197" s="133">
        <v>0</v>
      </c>
      <c r="O197" s="133">
        <v>4.66</v>
      </c>
      <c r="P197" s="123">
        <v>6.8</v>
      </c>
      <c r="Q197" s="133">
        <v>6.8</v>
      </c>
      <c r="R197" s="124">
        <f t="shared" si="16"/>
        <v>9.9400000000000013</v>
      </c>
      <c r="S197" s="133">
        <v>6.94</v>
      </c>
      <c r="T197" s="136">
        <v>3</v>
      </c>
      <c r="U197" s="124">
        <f t="shared" si="17"/>
        <v>24.47</v>
      </c>
      <c r="V197" s="133">
        <v>4.97</v>
      </c>
      <c r="W197" s="133">
        <v>1</v>
      </c>
      <c r="X197" s="133">
        <v>8.68</v>
      </c>
      <c r="Y197" s="137">
        <v>9.82</v>
      </c>
      <c r="Z197" s="135">
        <v>4.3</v>
      </c>
      <c r="AA197" s="129"/>
      <c r="AB197" s="129"/>
      <c r="AC197" s="129"/>
      <c r="AD197" s="129"/>
      <c r="AE197" s="129"/>
      <c r="AF197" s="129"/>
      <c r="AG197" s="129"/>
    </row>
    <row r="198" spans="1:33" s="130" customFormat="1" ht="52.5" customHeight="1" x14ac:dyDescent="0.25">
      <c r="A198" s="127">
        <v>189</v>
      </c>
      <c r="B198" s="128" t="s">
        <v>112</v>
      </c>
      <c r="C198" s="135">
        <f t="shared" si="12"/>
        <v>73.100000000000009</v>
      </c>
      <c r="D198" s="135">
        <f t="shared" si="13"/>
        <v>69.17</v>
      </c>
      <c r="E198" s="124">
        <f t="shared" si="14"/>
        <v>10.46</v>
      </c>
      <c r="F198" s="133">
        <v>3</v>
      </c>
      <c r="G198" s="133">
        <v>1</v>
      </c>
      <c r="H198" s="136">
        <v>6.46</v>
      </c>
      <c r="I198" s="123">
        <f t="shared" si="15"/>
        <v>19.490000000000002</v>
      </c>
      <c r="J198" s="133">
        <v>4.55</v>
      </c>
      <c r="K198" s="133">
        <v>3</v>
      </c>
      <c r="L198" s="133">
        <v>3</v>
      </c>
      <c r="M198" s="133">
        <v>4.71</v>
      </c>
      <c r="N198" s="133">
        <v>0</v>
      </c>
      <c r="O198" s="133">
        <v>4.2300000000000004</v>
      </c>
      <c r="P198" s="123">
        <v>6.5</v>
      </c>
      <c r="Q198" s="133">
        <v>6.5</v>
      </c>
      <c r="R198" s="124">
        <f t="shared" si="16"/>
        <v>9.74</v>
      </c>
      <c r="S198" s="133">
        <v>6.74</v>
      </c>
      <c r="T198" s="136">
        <v>3</v>
      </c>
      <c r="U198" s="124">
        <f t="shared" si="17"/>
        <v>22.979999999999997</v>
      </c>
      <c r="V198" s="133">
        <v>4.79</v>
      </c>
      <c r="W198" s="133">
        <v>1</v>
      </c>
      <c r="X198" s="133">
        <v>7.93</v>
      </c>
      <c r="Y198" s="137">
        <v>9.26</v>
      </c>
      <c r="Z198" s="135">
        <v>3.93</v>
      </c>
      <c r="AA198" s="129"/>
      <c r="AB198" s="129"/>
      <c r="AC198" s="129"/>
      <c r="AD198" s="129"/>
      <c r="AE198" s="129"/>
      <c r="AF198" s="129"/>
      <c r="AG198" s="129"/>
    </row>
    <row r="199" spans="1:33" s="130" customFormat="1" ht="52.5" customHeight="1" x14ac:dyDescent="0.25">
      <c r="A199" s="127">
        <v>190</v>
      </c>
      <c r="B199" s="128" t="s">
        <v>113</v>
      </c>
      <c r="C199" s="135">
        <f t="shared" si="12"/>
        <v>74.89</v>
      </c>
      <c r="D199" s="135">
        <f t="shared" si="13"/>
        <v>71.540000000000006</v>
      </c>
      <c r="E199" s="124">
        <f t="shared" si="14"/>
        <v>10.96</v>
      </c>
      <c r="F199" s="133">
        <v>3</v>
      </c>
      <c r="G199" s="133">
        <v>1</v>
      </c>
      <c r="H199" s="136">
        <v>6.96</v>
      </c>
      <c r="I199" s="123">
        <f t="shared" si="15"/>
        <v>18.16</v>
      </c>
      <c r="J199" s="133">
        <v>5</v>
      </c>
      <c r="K199" s="133">
        <v>3</v>
      </c>
      <c r="L199" s="133">
        <v>3</v>
      </c>
      <c r="M199" s="133">
        <v>4.46</v>
      </c>
      <c r="N199" s="133">
        <v>0</v>
      </c>
      <c r="O199" s="133">
        <v>2.7</v>
      </c>
      <c r="P199" s="123">
        <v>6.65</v>
      </c>
      <c r="Q199" s="133">
        <v>6.65</v>
      </c>
      <c r="R199" s="124">
        <f t="shared" si="16"/>
        <v>10.99</v>
      </c>
      <c r="S199" s="133">
        <v>6.99</v>
      </c>
      <c r="T199" s="136">
        <v>4</v>
      </c>
      <c r="U199" s="124">
        <f t="shared" si="17"/>
        <v>24.78</v>
      </c>
      <c r="V199" s="133">
        <v>4.99</v>
      </c>
      <c r="W199" s="133">
        <v>2</v>
      </c>
      <c r="X199" s="133">
        <v>8.52</v>
      </c>
      <c r="Y199" s="137">
        <v>9.27</v>
      </c>
      <c r="Z199" s="135">
        <v>3.35</v>
      </c>
      <c r="AA199" s="129"/>
      <c r="AB199" s="129"/>
      <c r="AC199" s="129"/>
      <c r="AD199" s="129"/>
      <c r="AE199" s="129"/>
      <c r="AF199" s="129"/>
      <c r="AG199" s="129"/>
    </row>
    <row r="200" spans="1:33" s="130" customFormat="1" ht="52.5" customHeight="1" x14ac:dyDescent="0.25">
      <c r="A200" s="127">
        <v>191</v>
      </c>
      <c r="B200" s="128" t="s">
        <v>114</v>
      </c>
      <c r="C200" s="135">
        <f t="shared" si="12"/>
        <v>74.010000000000005</v>
      </c>
      <c r="D200" s="135">
        <f t="shared" si="13"/>
        <v>69.740000000000009</v>
      </c>
      <c r="E200" s="124">
        <f t="shared" si="14"/>
        <v>9.6999999999999993</v>
      </c>
      <c r="F200" s="133">
        <v>2</v>
      </c>
      <c r="G200" s="133">
        <v>1</v>
      </c>
      <c r="H200" s="136">
        <v>6.7</v>
      </c>
      <c r="I200" s="123">
        <f t="shared" si="15"/>
        <v>18.86</v>
      </c>
      <c r="J200" s="133">
        <v>4.87</v>
      </c>
      <c r="K200" s="133">
        <v>2</v>
      </c>
      <c r="L200" s="133">
        <v>3</v>
      </c>
      <c r="M200" s="133">
        <v>4.66</v>
      </c>
      <c r="N200" s="133">
        <v>0</v>
      </c>
      <c r="O200" s="133">
        <v>4.33</v>
      </c>
      <c r="P200" s="123">
        <v>6.69</v>
      </c>
      <c r="Q200" s="133">
        <v>6.69</v>
      </c>
      <c r="R200" s="124">
        <f t="shared" si="16"/>
        <v>10.71</v>
      </c>
      <c r="S200" s="133">
        <v>6.71</v>
      </c>
      <c r="T200" s="136">
        <v>4</v>
      </c>
      <c r="U200" s="124">
        <f t="shared" si="17"/>
        <v>23.78</v>
      </c>
      <c r="V200" s="133">
        <v>4.9000000000000004</v>
      </c>
      <c r="W200" s="133">
        <v>1</v>
      </c>
      <c r="X200" s="133">
        <v>8.4600000000000009</v>
      </c>
      <c r="Y200" s="137">
        <v>9.42</v>
      </c>
      <c r="Z200" s="135">
        <v>4.2699999999999996</v>
      </c>
      <c r="AA200" s="129"/>
      <c r="AB200" s="129"/>
      <c r="AC200" s="129"/>
      <c r="AD200" s="129"/>
      <c r="AE200" s="129"/>
      <c r="AF200" s="129"/>
      <c r="AG200" s="129"/>
    </row>
    <row r="201" spans="1:33" s="130" customFormat="1" ht="52.5" customHeight="1" x14ac:dyDescent="0.25">
      <c r="A201" s="127">
        <v>192</v>
      </c>
      <c r="B201" s="128" t="s">
        <v>115</v>
      </c>
      <c r="C201" s="135">
        <f t="shared" si="12"/>
        <v>73.91</v>
      </c>
      <c r="D201" s="135">
        <f t="shared" si="13"/>
        <v>70.7</v>
      </c>
      <c r="E201" s="124">
        <f t="shared" si="14"/>
        <v>9.9499999999999993</v>
      </c>
      <c r="F201" s="133">
        <v>2</v>
      </c>
      <c r="G201" s="133">
        <v>1</v>
      </c>
      <c r="H201" s="136">
        <v>6.95</v>
      </c>
      <c r="I201" s="123">
        <f t="shared" si="15"/>
        <v>17.3</v>
      </c>
      <c r="J201" s="133">
        <v>5</v>
      </c>
      <c r="K201" s="133">
        <v>2</v>
      </c>
      <c r="L201" s="133">
        <v>3.5</v>
      </c>
      <c r="M201" s="133">
        <v>4.59</v>
      </c>
      <c r="N201" s="133">
        <v>0</v>
      </c>
      <c r="O201" s="133">
        <v>2.21</v>
      </c>
      <c r="P201" s="123">
        <v>7</v>
      </c>
      <c r="Q201" s="133">
        <v>7</v>
      </c>
      <c r="R201" s="124">
        <f t="shared" si="16"/>
        <v>11</v>
      </c>
      <c r="S201" s="133">
        <v>7</v>
      </c>
      <c r="T201" s="136">
        <v>4</v>
      </c>
      <c r="U201" s="124">
        <f t="shared" si="17"/>
        <v>25.450000000000003</v>
      </c>
      <c r="V201" s="133">
        <v>4.9800000000000004</v>
      </c>
      <c r="W201" s="133">
        <v>2</v>
      </c>
      <c r="X201" s="133">
        <v>8.89</v>
      </c>
      <c r="Y201" s="137">
        <v>9.58</v>
      </c>
      <c r="Z201" s="135">
        <v>3.21</v>
      </c>
      <c r="AA201" s="129"/>
      <c r="AB201" s="129"/>
      <c r="AC201" s="129"/>
      <c r="AD201" s="129"/>
      <c r="AE201" s="129"/>
      <c r="AF201" s="129"/>
      <c r="AG201" s="129"/>
    </row>
    <row r="202" spans="1:33" s="131" customFormat="1" ht="52.5" customHeight="1" x14ac:dyDescent="0.25">
      <c r="A202" s="127">
        <v>193</v>
      </c>
      <c r="B202" s="128" t="s">
        <v>116</v>
      </c>
      <c r="C202" s="135">
        <f t="shared" si="12"/>
        <v>69.53</v>
      </c>
      <c r="D202" s="135">
        <f t="shared" si="13"/>
        <v>67.22</v>
      </c>
      <c r="E202" s="124">
        <f t="shared" si="14"/>
        <v>9.73</v>
      </c>
      <c r="F202" s="133">
        <v>2</v>
      </c>
      <c r="G202" s="133">
        <v>1</v>
      </c>
      <c r="H202" s="136">
        <v>6.73</v>
      </c>
      <c r="I202" s="123">
        <f t="shared" si="15"/>
        <v>17.799999999999997</v>
      </c>
      <c r="J202" s="133">
        <v>4.67</v>
      </c>
      <c r="K202" s="133">
        <v>3</v>
      </c>
      <c r="L202" s="133">
        <v>3.5</v>
      </c>
      <c r="M202" s="133">
        <v>4.55</v>
      </c>
      <c r="N202" s="133">
        <v>0</v>
      </c>
      <c r="O202" s="133">
        <v>2.08</v>
      </c>
      <c r="P202" s="123">
        <v>6.72</v>
      </c>
      <c r="Q202" s="133">
        <v>6.72</v>
      </c>
      <c r="R202" s="124">
        <f t="shared" si="16"/>
        <v>9.74</v>
      </c>
      <c r="S202" s="133">
        <v>6.74</v>
      </c>
      <c r="T202" s="136">
        <v>3</v>
      </c>
      <c r="U202" s="124">
        <f t="shared" si="17"/>
        <v>23.23</v>
      </c>
      <c r="V202" s="133">
        <v>4.87</v>
      </c>
      <c r="W202" s="133">
        <v>1</v>
      </c>
      <c r="X202" s="133">
        <v>8.07</v>
      </c>
      <c r="Y202" s="137">
        <v>9.2899999999999991</v>
      </c>
      <c r="Z202" s="135">
        <v>2.31</v>
      </c>
      <c r="AA202" s="129"/>
      <c r="AB202" s="129"/>
      <c r="AC202" s="129"/>
      <c r="AD202" s="129"/>
      <c r="AE202" s="129"/>
      <c r="AF202" s="129"/>
      <c r="AG202" s="129"/>
    </row>
    <row r="203" spans="1:33" s="131" customFormat="1" ht="52.5" customHeight="1" x14ac:dyDescent="0.25">
      <c r="A203" s="127">
        <v>194</v>
      </c>
      <c r="B203" s="128" t="s">
        <v>117</v>
      </c>
      <c r="C203" s="135">
        <f t="shared" ref="C203:C257" si="18">SUM(E203,I203,P203,R203,U203,Z203)</f>
        <v>71.72999999999999</v>
      </c>
      <c r="D203" s="135">
        <f t="shared" ref="D203:D257" si="19">SUM(E203,I203,P203,R203,U203)</f>
        <v>69.959999999999994</v>
      </c>
      <c r="E203" s="124">
        <f t="shared" ref="E203:E257" si="20">SUM(F203:H203)</f>
        <v>10.77</v>
      </c>
      <c r="F203" s="133">
        <v>3</v>
      </c>
      <c r="G203" s="133">
        <v>1</v>
      </c>
      <c r="H203" s="136">
        <v>6.77</v>
      </c>
      <c r="I203" s="123">
        <f t="shared" ref="I203:I257" si="21">SUM(J203:O203)</f>
        <v>19.009999999999998</v>
      </c>
      <c r="J203" s="133">
        <v>4.6100000000000003</v>
      </c>
      <c r="K203" s="133">
        <v>4</v>
      </c>
      <c r="L203" s="133">
        <v>4</v>
      </c>
      <c r="M203" s="133">
        <v>4.76</v>
      </c>
      <c r="N203" s="133">
        <v>0</v>
      </c>
      <c r="O203" s="133">
        <v>1.64</v>
      </c>
      <c r="P203" s="123">
        <v>6.82</v>
      </c>
      <c r="Q203" s="133">
        <v>6.82</v>
      </c>
      <c r="R203" s="124">
        <f t="shared" ref="R203:R257" si="22">SUM(S203:T203)</f>
        <v>9.89</v>
      </c>
      <c r="S203" s="133">
        <v>6.89</v>
      </c>
      <c r="T203" s="136">
        <v>3</v>
      </c>
      <c r="U203" s="124">
        <f t="shared" ref="U203:U257" si="23">SUM(V203:Y203)</f>
        <v>23.47</v>
      </c>
      <c r="V203" s="133">
        <v>4.79</v>
      </c>
      <c r="W203" s="133">
        <v>1</v>
      </c>
      <c r="X203" s="133">
        <v>8.3000000000000007</v>
      </c>
      <c r="Y203" s="137">
        <v>9.3800000000000008</v>
      </c>
      <c r="Z203" s="135">
        <v>1.77</v>
      </c>
      <c r="AA203" s="129"/>
      <c r="AB203" s="129"/>
      <c r="AC203" s="129"/>
      <c r="AD203" s="129"/>
      <c r="AE203" s="129"/>
      <c r="AF203" s="129"/>
      <c r="AG203" s="129"/>
    </row>
    <row r="204" spans="1:33" s="131" customFormat="1" ht="52.5" customHeight="1" x14ac:dyDescent="0.25">
      <c r="A204" s="127">
        <v>195</v>
      </c>
      <c r="B204" s="132" t="s">
        <v>118</v>
      </c>
      <c r="C204" s="135">
        <f t="shared" si="18"/>
        <v>75.470000000000013</v>
      </c>
      <c r="D204" s="135">
        <f t="shared" si="19"/>
        <v>72.240000000000009</v>
      </c>
      <c r="E204" s="124">
        <f t="shared" si="20"/>
        <v>11</v>
      </c>
      <c r="F204" s="134">
        <v>3</v>
      </c>
      <c r="G204" s="134">
        <v>1</v>
      </c>
      <c r="H204" s="139">
        <v>7</v>
      </c>
      <c r="I204" s="123">
        <f t="shared" si="21"/>
        <v>19.91</v>
      </c>
      <c r="J204" s="134">
        <v>5</v>
      </c>
      <c r="K204" s="134">
        <v>4</v>
      </c>
      <c r="L204" s="134">
        <v>4</v>
      </c>
      <c r="M204" s="134">
        <v>4.82</v>
      </c>
      <c r="N204" s="134">
        <v>0</v>
      </c>
      <c r="O204" s="134">
        <v>2.09</v>
      </c>
      <c r="P204" s="140">
        <v>6.97</v>
      </c>
      <c r="Q204" s="134">
        <v>6.97</v>
      </c>
      <c r="R204" s="124">
        <f t="shared" si="22"/>
        <v>9.99</v>
      </c>
      <c r="S204" s="134">
        <v>6.99</v>
      </c>
      <c r="T204" s="139">
        <v>3</v>
      </c>
      <c r="U204" s="124">
        <f t="shared" si="23"/>
        <v>24.37</v>
      </c>
      <c r="V204" s="134">
        <v>4.99</v>
      </c>
      <c r="W204" s="134">
        <v>1</v>
      </c>
      <c r="X204" s="134">
        <v>8.7100000000000009</v>
      </c>
      <c r="Y204" s="141">
        <v>9.67</v>
      </c>
      <c r="Z204" s="138">
        <v>3.23</v>
      </c>
      <c r="AA204" s="129"/>
      <c r="AB204" s="129"/>
      <c r="AC204" s="129"/>
      <c r="AD204" s="129"/>
      <c r="AE204" s="129"/>
      <c r="AF204" s="129"/>
      <c r="AG204" s="129"/>
    </row>
    <row r="205" spans="1:33" s="130" customFormat="1" ht="54.75" customHeight="1" x14ac:dyDescent="0.25">
      <c r="A205" s="127">
        <v>196</v>
      </c>
      <c r="B205" s="128" t="s">
        <v>119</v>
      </c>
      <c r="C205" s="135">
        <f t="shared" si="18"/>
        <v>75.489999999999995</v>
      </c>
      <c r="D205" s="135">
        <f t="shared" si="19"/>
        <v>72.16</v>
      </c>
      <c r="E205" s="124">
        <f t="shared" si="20"/>
        <v>10.79</v>
      </c>
      <c r="F205" s="133">
        <v>3</v>
      </c>
      <c r="G205" s="133">
        <v>1</v>
      </c>
      <c r="H205" s="136">
        <v>6.79</v>
      </c>
      <c r="I205" s="123">
        <f t="shared" si="21"/>
        <v>18.060000000000002</v>
      </c>
      <c r="J205" s="133">
        <v>4.99</v>
      </c>
      <c r="K205" s="133">
        <v>3</v>
      </c>
      <c r="L205" s="133">
        <v>4</v>
      </c>
      <c r="M205" s="133">
        <v>3.91</v>
      </c>
      <c r="N205" s="133">
        <v>0</v>
      </c>
      <c r="O205" s="133">
        <v>2.16</v>
      </c>
      <c r="P205" s="123">
        <v>6.97</v>
      </c>
      <c r="Q205" s="133">
        <v>6.97</v>
      </c>
      <c r="R205" s="124">
        <f t="shared" si="22"/>
        <v>10.99</v>
      </c>
      <c r="S205" s="133">
        <v>6.99</v>
      </c>
      <c r="T205" s="136">
        <v>4</v>
      </c>
      <c r="U205" s="124">
        <f t="shared" si="23"/>
        <v>25.35</v>
      </c>
      <c r="V205" s="133">
        <v>4.9800000000000004</v>
      </c>
      <c r="W205" s="133">
        <v>2</v>
      </c>
      <c r="X205" s="133">
        <v>8.68</v>
      </c>
      <c r="Y205" s="137">
        <v>9.69</v>
      </c>
      <c r="Z205" s="135">
        <v>3.33</v>
      </c>
      <c r="AA205" s="129"/>
      <c r="AB205" s="129"/>
      <c r="AC205" s="129"/>
      <c r="AD205" s="129"/>
      <c r="AE205" s="129"/>
      <c r="AF205" s="129"/>
      <c r="AG205" s="129"/>
    </row>
    <row r="206" spans="1:33" s="130" customFormat="1" ht="52.5" customHeight="1" x14ac:dyDescent="0.25">
      <c r="A206" s="127">
        <v>197</v>
      </c>
      <c r="B206" s="128" t="s">
        <v>120</v>
      </c>
      <c r="C206" s="135">
        <f t="shared" si="18"/>
        <v>74.189999999999984</v>
      </c>
      <c r="D206" s="135">
        <f t="shared" si="19"/>
        <v>71.139999999999986</v>
      </c>
      <c r="E206" s="124">
        <f t="shared" si="20"/>
        <v>10.75</v>
      </c>
      <c r="F206" s="133">
        <v>3</v>
      </c>
      <c r="G206" s="133">
        <v>1</v>
      </c>
      <c r="H206" s="136">
        <v>6.75</v>
      </c>
      <c r="I206" s="123">
        <f t="shared" si="21"/>
        <v>18.72</v>
      </c>
      <c r="J206" s="133">
        <v>4.97</v>
      </c>
      <c r="K206" s="133">
        <v>2</v>
      </c>
      <c r="L206" s="133">
        <v>4</v>
      </c>
      <c r="M206" s="133">
        <v>4.97</v>
      </c>
      <c r="N206" s="133">
        <v>0</v>
      </c>
      <c r="O206" s="133">
        <v>2.78</v>
      </c>
      <c r="P206" s="123">
        <v>6.69</v>
      </c>
      <c r="Q206" s="133">
        <v>6.69</v>
      </c>
      <c r="R206" s="124">
        <f t="shared" si="22"/>
        <v>10.969999999999999</v>
      </c>
      <c r="S206" s="133">
        <v>6.97</v>
      </c>
      <c r="T206" s="136">
        <v>4</v>
      </c>
      <c r="U206" s="124">
        <f t="shared" si="23"/>
        <v>24.009999999999998</v>
      </c>
      <c r="V206" s="133">
        <v>4.97</v>
      </c>
      <c r="W206" s="133">
        <v>2</v>
      </c>
      <c r="X206" s="133">
        <v>7.94</v>
      </c>
      <c r="Y206" s="137">
        <v>9.1</v>
      </c>
      <c r="Z206" s="135">
        <v>3.05</v>
      </c>
      <c r="AA206" s="129"/>
      <c r="AB206" s="129"/>
      <c r="AC206" s="129"/>
      <c r="AD206" s="129"/>
      <c r="AE206" s="129"/>
      <c r="AF206" s="129"/>
      <c r="AG206" s="129"/>
    </row>
    <row r="207" spans="1:33" s="130" customFormat="1" ht="52.5" customHeight="1" x14ac:dyDescent="0.25">
      <c r="A207" s="127">
        <v>198</v>
      </c>
      <c r="B207" s="128" t="s">
        <v>121</v>
      </c>
      <c r="C207" s="135">
        <f t="shared" si="18"/>
        <v>69.47999999999999</v>
      </c>
      <c r="D207" s="135">
        <f t="shared" si="19"/>
        <v>65.829999999999984</v>
      </c>
      <c r="E207" s="124">
        <f t="shared" si="20"/>
        <v>9.51</v>
      </c>
      <c r="F207" s="133">
        <v>2</v>
      </c>
      <c r="G207" s="133">
        <v>1</v>
      </c>
      <c r="H207" s="136">
        <v>6.51</v>
      </c>
      <c r="I207" s="123">
        <f t="shared" si="21"/>
        <v>16.809999999999999</v>
      </c>
      <c r="J207" s="133">
        <v>4.66</v>
      </c>
      <c r="K207" s="133">
        <v>3</v>
      </c>
      <c r="L207" s="133">
        <v>2.5</v>
      </c>
      <c r="M207" s="133">
        <v>4.7699999999999996</v>
      </c>
      <c r="N207" s="133">
        <v>0</v>
      </c>
      <c r="O207" s="133">
        <v>1.88</v>
      </c>
      <c r="P207" s="123">
        <v>6.34</v>
      </c>
      <c r="Q207" s="133">
        <v>6.34</v>
      </c>
      <c r="R207" s="124">
        <f t="shared" si="22"/>
        <v>9.5500000000000007</v>
      </c>
      <c r="S207" s="133">
        <v>6.55</v>
      </c>
      <c r="T207" s="136">
        <v>3</v>
      </c>
      <c r="U207" s="124">
        <f t="shared" si="23"/>
        <v>23.619999999999997</v>
      </c>
      <c r="V207" s="133">
        <v>4.66</v>
      </c>
      <c r="W207" s="133">
        <v>2</v>
      </c>
      <c r="X207" s="133">
        <v>7.52</v>
      </c>
      <c r="Y207" s="137">
        <v>9.44</v>
      </c>
      <c r="Z207" s="135">
        <v>3.65</v>
      </c>
      <c r="AA207" s="129"/>
      <c r="AB207" s="129"/>
      <c r="AC207" s="129"/>
      <c r="AD207" s="129"/>
      <c r="AE207" s="129"/>
      <c r="AF207" s="129"/>
      <c r="AG207" s="129"/>
    </row>
    <row r="208" spans="1:33" s="130" customFormat="1" ht="52.5" customHeight="1" x14ac:dyDescent="0.25">
      <c r="A208" s="127">
        <v>199</v>
      </c>
      <c r="B208" s="128" t="s">
        <v>122</v>
      </c>
      <c r="C208" s="135">
        <f t="shared" si="18"/>
        <v>73.33</v>
      </c>
      <c r="D208" s="135">
        <f t="shared" si="19"/>
        <v>70.62</v>
      </c>
      <c r="E208" s="124">
        <f t="shared" si="20"/>
        <v>11</v>
      </c>
      <c r="F208" s="133">
        <v>3</v>
      </c>
      <c r="G208" s="133">
        <v>1</v>
      </c>
      <c r="H208" s="136">
        <v>7</v>
      </c>
      <c r="I208" s="123">
        <f t="shared" si="21"/>
        <v>17.41</v>
      </c>
      <c r="J208" s="133">
        <v>5</v>
      </c>
      <c r="K208" s="133">
        <v>3</v>
      </c>
      <c r="L208" s="133">
        <v>3</v>
      </c>
      <c r="M208" s="133">
        <v>4.18</v>
      </c>
      <c r="N208" s="133">
        <v>0</v>
      </c>
      <c r="O208" s="133">
        <v>2.23</v>
      </c>
      <c r="P208" s="123">
        <v>6.99</v>
      </c>
      <c r="Q208" s="133">
        <v>6.99</v>
      </c>
      <c r="R208" s="124">
        <f t="shared" si="22"/>
        <v>10</v>
      </c>
      <c r="S208" s="133">
        <v>7</v>
      </c>
      <c r="T208" s="136">
        <v>3</v>
      </c>
      <c r="U208" s="124">
        <f t="shared" si="23"/>
        <v>25.22</v>
      </c>
      <c r="V208" s="133">
        <v>4.99</v>
      </c>
      <c r="W208" s="133">
        <v>2</v>
      </c>
      <c r="X208" s="133">
        <v>8.68</v>
      </c>
      <c r="Y208" s="137">
        <v>9.5500000000000007</v>
      </c>
      <c r="Z208" s="135">
        <v>2.71</v>
      </c>
      <c r="AA208" s="129"/>
      <c r="AB208" s="129"/>
      <c r="AC208" s="129"/>
      <c r="AD208" s="129"/>
      <c r="AE208" s="129"/>
      <c r="AF208" s="129"/>
      <c r="AG208" s="129"/>
    </row>
    <row r="209" spans="1:33" s="130" customFormat="1" ht="52.5" customHeight="1" x14ac:dyDescent="0.25">
      <c r="A209" s="127">
        <v>200</v>
      </c>
      <c r="B209" s="128" t="s">
        <v>123</v>
      </c>
      <c r="C209" s="135">
        <f t="shared" si="18"/>
        <v>72.88</v>
      </c>
      <c r="D209" s="135">
        <f t="shared" si="19"/>
        <v>69.429999999999993</v>
      </c>
      <c r="E209" s="124">
        <f t="shared" si="20"/>
        <v>10.86</v>
      </c>
      <c r="F209" s="133">
        <v>3</v>
      </c>
      <c r="G209" s="133">
        <v>1</v>
      </c>
      <c r="H209" s="136">
        <v>6.86</v>
      </c>
      <c r="I209" s="123">
        <f t="shared" si="21"/>
        <v>17.259999999999998</v>
      </c>
      <c r="J209" s="133">
        <v>4.93</v>
      </c>
      <c r="K209" s="133">
        <v>2</v>
      </c>
      <c r="L209" s="133">
        <v>3</v>
      </c>
      <c r="M209" s="133">
        <v>4.88</v>
      </c>
      <c r="N209" s="133">
        <v>0</v>
      </c>
      <c r="O209" s="133">
        <v>2.4500000000000002</v>
      </c>
      <c r="P209" s="123">
        <v>6.95</v>
      </c>
      <c r="Q209" s="133">
        <v>6.95</v>
      </c>
      <c r="R209" s="124">
        <f t="shared" si="22"/>
        <v>9.9499999999999993</v>
      </c>
      <c r="S209" s="133">
        <v>6.95</v>
      </c>
      <c r="T209" s="136">
        <v>3</v>
      </c>
      <c r="U209" s="124">
        <f t="shared" si="23"/>
        <v>24.41</v>
      </c>
      <c r="V209" s="133">
        <v>4.97</v>
      </c>
      <c r="W209" s="133">
        <v>1</v>
      </c>
      <c r="X209" s="133">
        <v>8.74</v>
      </c>
      <c r="Y209" s="137">
        <v>9.6999999999999993</v>
      </c>
      <c r="Z209" s="135">
        <v>3.45</v>
      </c>
      <c r="AA209" s="129"/>
      <c r="AB209" s="129"/>
      <c r="AC209" s="129"/>
      <c r="AD209" s="129"/>
      <c r="AE209" s="129"/>
      <c r="AF209" s="129"/>
      <c r="AG209" s="129"/>
    </row>
    <row r="210" spans="1:33" s="130" customFormat="1" ht="66" customHeight="1" x14ac:dyDescent="0.25">
      <c r="A210" s="127">
        <v>201</v>
      </c>
      <c r="B210" s="128" t="s">
        <v>124</v>
      </c>
      <c r="C210" s="135">
        <f t="shared" si="18"/>
        <v>81.539999999999992</v>
      </c>
      <c r="D210" s="135">
        <f t="shared" si="19"/>
        <v>76.709999999999994</v>
      </c>
      <c r="E210" s="124">
        <f t="shared" si="20"/>
        <v>13.9</v>
      </c>
      <c r="F210" s="133">
        <v>3</v>
      </c>
      <c r="G210" s="133">
        <v>4</v>
      </c>
      <c r="H210" s="136">
        <v>6.9</v>
      </c>
      <c r="I210" s="123">
        <f t="shared" si="21"/>
        <v>20.58</v>
      </c>
      <c r="J210" s="133">
        <v>4.95</v>
      </c>
      <c r="K210" s="133">
        <v>3</v>
      </c>
      <c r="L210" s="133">
        <v>3</v>
      </c>
      <c r="M210" s="133">
        <v>4.93</v>
      </c>
      <c r="N210" s="133">
        <v>0</v>
      </c>
      <c r="O210" s="133">
        <v>4.7</v>
      </c>
      <c r="P210" s="123">
        <v>6.87</v>
      </c>
      <c r="Q210" s="133">
        <v>6.87</v>
      </c>
      <c r="R210" s="124">
        <f t="shared" si="22"/>
        <v>9.879999999999999</v>
      </c>
      <c r="S210" s="133">
        <v>6.88</v>
      </c>
      <c r="T210" s="136">
        <v>3</v>
      </c>
      <c r="U210" s="124">
        <f t="shared" si="23"/>
        <v>25.48</v>
      </c>
      <c r="V210" s="133">
        <v>4.9400000000000004</v>
      </c>
      <c r="W210" s="133">
        <v>2</v>
      </c>
      <c r="X210" s="133">
        <v>8.75</v>
      </c>
      <c r="Y210" s="137">
        <v>9.7899999999999991</v>
      </c>
      <c r="Z210" s="135">
        <v>4.83</v>
      </c>
      <c r="AA210" s="129"/>
      <c r="AB210" s="129"/>
      <c r="AC210" s="129"/>
      <c r="AD210" s="129"/>
      <c r="AE210" s="129"/>
      <c r="AF210" s="129"/>
      <c r="AG210" s="129"/>
    </row>
    <row r="211" spans="1:33" s="130" customFormat="1" ht="52.5" customHeight="1" x14ac:dyDescent="0.25">
      <c r="A211" s="127">
        <v>202</v>
      </c>
      <c r="B211" s="128" t="s">
        <v>291</v>
      </c>
      <c r="C211" s="135">
        <f t="shared" si="18"/>
        <v>75.070000000000007</v>
      </c>
      <c r="D211" s="135">
        <f t="shared" si="19"/>
        <v>71.87</v>
      </c>
      <c r="E211" s="124">
        <f t="shared" si="20"/>
        <v>10.620000000000001</v>
      </c>
      <c r="F211" s="133">
        <v>3</v>
      </c>
      <c r="G211" s="133">
        <v>1</v>
      </c>
      <c r="H211" s="136">
        <v>6.62</v>
      </c>
      <c r="I211" s="123">
        <f t="shared" si="21"/>
        <v>19.600000000000001</v>
      </c>
      <c r="J211" s="133">
        <v>4.91</v>
      </c>
      <c r="K211" s="133">
        <v>3</v>
      </c>
      <c r="L211" s="133">
        <v>3</v>
      </c>
      <c r="M211" s="133">
        <v>4.93</v>
      </c>
      <c r="N211" s="133">
        <v>0</v>
      </c>
      <c r="O211" s="133">
        <v>3.76</v>
      </c>
      <c r="P211" s="123">
        <v>6.87</v>
      </c>
      <c r="Q211" s="133">
        <v>6.87</v>
      </c>
      <c r="R211" s="124">
        <f t="shared" si="22"/>
        <v>10.86</v>
      </c>
      <c r="S211" s="133">
        <v>6.86</v>
      </c>
      <c r="T211" s="136">
        <v>4</v>
      </c>
      <c r="U211" s="124">
        <f t="shared" si="23"/>
        <v>23.92</v>
      </c>
      <c r="V211" s="133">
        <v>4.8600000000000003</v>
      </c>
      <c r="W211" s="133">
        <v>1</v>
      </c>
      <c r="X211" s="133">
        <v>8.4700000000000006</v>
      </c>
      <c r="Y211" s="137">
        <v>9.59</v>
      </c>
      <c r="Z211" s="135">
        <v>3.2</v>
      </c>
      <c r="AA211" s="129"/>
      <c r="AB211" s="129"/>
      <c r="AC211" s="129"/>
      <c r="AD211" s="129"/>
      <c r="AE211" s="129"/>
      <c r="AF211" s="129"/>
      <c r="AG211" s="129"/>
    </row>
    <row r="212" spans="1:33" s="130" customFormat="1" ht="52.5" customHeight="1" x14ac:dyDescent="0.25">
      <c r="A212" s="127">
        <v>203</v>
      </c>
      <c r="B212" s="128" t="s">
        <v>125</v>
      </c>
      <c r="C212" s="135">
        <f t="shared" si="18"/>
        <v>77.709999999999994</v>
      </c>
      <c r="D212" s="135">
        <f t="shared" si="19"/>
        <v>73.77</v>
      </c>
      <c r="E212" s="124">
        <f t="shared" si="20"/>
        <v>12.58</v>
      </c>
      <c r="F212" s="133">
        <v>5</v>
      </c>
      <c r="G212" s="133">
        <v>1</v>
      </c>
      <c r="H212" s="136">
        <v>6.58</v>
      </c>
      <c r="I212" s="123">
        <f t="shared" si="21"/>
        <v>19.669999999999998</v>
      </c>
      <c r="J212" s="133">
        <v>4.6399999999999997</v>
      </c>
      <c r="K212" s="133">
        <v>3</v>
      </c>
      <c r="L212" s="133">
        <v>3</v>
      </c>
      <c r="M212" s="133">
        <v>4.6500000000000004</v>
      </c>
      <c r="N212" s="133">
        <v>1</v>
      </c>
      <c r="O212" s="133">
        <v>3.38</v>
      </c>
      <c r="P212" s="123">
        <v>6.52</v>
      </c>
      <c r="Q212" s="133">
        <v>6.52</v>
      </c>
      <c r="R212" s="124">
        <f t="shared" si="22"/>
        <v>11.54</v>
      </c>
      <c r="S212" s="133">
        <v>6.54</v>
      </c>
      <c r="T212" s="136">
        <v>5</v>
      </c>
      <c r="U212" s="124">
        <f t="shared" si="23"/>
        <v>23.46</v>
      </c>
      <c r="V212" s="133">
        <v>4.68</v>
      </c>
      <c r="W212" s="133">
        <v>2</v>
      </c>
      <c r="X212" s="133">
        <v>7.91</v>
      </c>
      <c r="Y212" s="137">
        <v>8.8699999999999992</v>
      </c>
      <c r="Z212" s="135">
        <v>3.94</v>
      </c>
      <c r="AA212" s="129"/>
      <c r="AB212" s="129"/>
      <c r="AC212" s="129"/>
      <c r="AD212" s="129"/>
      <c r="AE212" s="129"/>
      <c r="AF212" s="129"/>
      <c r="AG212" s="129"/>
    </row>
    <row r="213" spans="1:33" s="130" customFormat="1" ht="52.5" customHeight="1" x14ac:dyDescent="0.25">
      <c r="A213" s="127">
        <v>204</v>
      </c>
      <c r="B213" s="128" t="s">
        <v>292</v>
      </c>
      <c r="C213" s="135">
        <f t="shared" si="18"/>
        <v>82.530000000000015</v>
      </c>
      <c r="D213" s="135">
        <f t="shared" si="19"/>
        <v>77.990000000000009</v>
      </c>
      <c r="E213" s="124">
        <f t="shared" si="20"/>
        <v>13.52</v>
      </c>
      <c r="F213" s="133">
        <v>4</v>
      </c>
      <c r="G213" s="133">
        <v>3</v>
      </c>
      <c r="H213" s="136">
        <v>6.52</v>
      </c>
      <c r="I213" s="123">
        <f t="shared" si="21"/>
        <v>20.900000000000002</v>
      </c>
      <c r="J213" s="133">
        <v>4.78</v>
      </c>
      <c r="K213" s="133">
        <v>3</v>
      </c>
      <c r="L213" s="133">
        <v>3</v>
      </c>
      <c r="M213" s="133">
        <v>4.62</v>
      </c>
      <c r="N213" s="133">
        <v>1</v>
      </c>
      <c r="O213" s="133">
        <v>4.5</v>
      </c>
      <c r="P213" s="123">
        <v>6.49</v>
      </c>
      <c r="Q213" s="133">
        <v>6.49</v>
      </c>
      <c r="R213" s="124">
        <f t="shared" si="22"/>
        <v>12.629999999999999</v>
      </c>
      <c r="S213" s="133">
        <v>6.63</v>
      </c>
      <c r="T213" s="136">
        <v>6</v>
      </c>
      <c r="U213" s="124">
        <f t="shared" si="23"/>
        <v>24.450000000000003</v>
      </c>
      <c r="V213" s="133">
        <v>4.8099999999999996</v>
      </c>
      <c r="W213" s="133">
        <v>2</v>
      </c>
      <c r="X213" s="133">
        <v>8.31</v>
      </c>
      <c r="Y213" s="137">
        <v>9.33</v>
      </c>
      <c r="Z213" s="135">
        <v>4.54</v>
      </c>
      <c r="AA213" s="129"/>
      <c r="AB213" s="129"/>
      <c r="AC213" s="129"/>
      <c r="AD213" s="129"/>
      <c r="AE213" s="129"/>
      <c r="AF213" s="129"/>
      <c r="AG213" s="129"/>
    </row>
    <row r="214" spans="1:33" s="130" customFormat="1" ht="52.5" customHeight="1" x14ac:dyDescent="0.25">
      <c r="A214" s="127">
        <v>205</v>
      </c>
      <c r="B214" s="128" t="s">
        <v>293</v>
      </c>
      <c r="C214" s="135">
        <f t="shared" si="18"/>
        <v>84.24</v>
      </c>
      <c r="D214" s="135">
        <f t="shared" si="19"/>
        <v>79.539999999999992</v>
      </c>
      <c r="E214" s="124">
        <f t="shared" si="20"/>
        <v>13.75</v>
      </c>
      <c r="F214" s="133">
        <v>4</v>
      </c>
      <c r="G214" s="133">
        <v>3</v>
      </c>
      <c r="H214" s="136">
        <v>6.75</v>
      </c>
      <c r="I214" s="123">
        <f t="shared" si="21"/>
        <v>22.330000000000002</v>
      </c>
      <c r="J214" s="133">
        <v>4.78</v>
      </c>
      <c r="K214" s="133">
        <v>3</v>
      </c>
      <c r="L214" s="133">
        <v>4</v>
      </c>
      <c r="M214" s="133">
        <v>4.82</v>
      </c>
      <c r="N214" s="133">
        <v>1</v>
      </c>
      <c r="O214" s="133">
        <v>4.7300000000000004</v>
      </c>
      <c r="P214" s="123">
        <v>6.7</v>
      </c>
      <c r="Q214" s="133">
        <v>6.7</v>
      </c>
      <c r="R214" s="124">
        <f t="shared" si="22"/>
        <v>11.77</v>
      </c>
      <c r="S214" s="133">
        <v>6.77</v>
      </c>
      <c r="T214" s="136">
        <v>5</v>
      </c>
      <c r="U214" s="124">
        <f t="shared" si="23"/>
        <v>24.990000000000002</v>
      </c>
      <c r="V214" s="133">
        <v>4.8899999999999997</v>
      </c>
      <c r="W214" s="133">
        <v>2</v>
      </c>
      <c r="X214" s="133">
        <v>8.48</v>
      </c>
      <c r="Y214" s="137">
        <v>9.6199999999999992</v>
      </c>
      <c r="Z214" s="135">
        <v>4.7</v>
      </c>
      <c r="AA214" s="129"/>
      <c r="AB214" s="129"/>
      <c r="AC214" s="129"/>
      <c r="AD214" s="129"/>
      <c r="AE214" s="129"/>
      <c r="AF214" s="129"/>
      <c r="AG214" s="129"/>
    </row>
    <row r="215" spans="1:33" s="130" customFormat="1" ht="52.5" customHeight="1" x14ac:dyDescent="0.25">
      <c r="A215" s="127">
        <v>206</v>
      </c>
      <c r="B215" s="128" t="s">
        <v>294</v>
      </c>
      <c r="C215" s="135">
        <f t="shared" si="18"/>
        <v>67.02</v>
      </c>
      <c r="D215" s="135">
        <f t="shared" si="19"/>
        <v>64.06</v>
      </c>
      <c r="E215" s="124">
        <f t="shared" si="20"/>
        <v>11.89</v>
      </c>
      <c r="F215" s="133">
        <v>3</v>
      </c>
      <c r="G215" s="133">
        <v>3</v>
      </c>
      <c r="H215" s="136">
        <v>5.89</v>
      </c>
      <c r="I215" s="123">
        <f t="shared" si="21"/>
        <v>17.25</v>
      </c>
      <c r="J215" s="133">
        <v>4.05</v>
      </c>
      <c r="K215" s="133">
        <v>3</v>
      </c>
      <c r="L215" s="133">
        <v>2.5</v>
      </c>
      <c r="M215" s="133">
        <v>4.34</v>
      </c>
      <c r="N215" s="133">
        <v>0</v>
      </c>
      <c r="O215" s="133">
        <v>3.36</v>
      </c>
      <c r="P215" s="123">
        <v>6.08</v>
      </c>
      <c r="Q215" s="133">
        <v>6.08</v>
      </c>
      <c r="R215" s="124">
        <f t="shared" si="22"/>
        <v>9.3000000000000007</v>
      </c>
      <c r="S215" s="133">
        <v>6.3</v>
      </c>
      <c r="T215" s="136">
        <v>3</v>
      </c>
      <c r="U215" s="124">
        <f t="shared" si="23"/>
        <v>19.54</v>
      </c>
      <c r="V215" s="133">
        <v>4.4400000000000004</v>
      </c>
      <c r="W215" s="133">
        <v>1</v>
      </c>
      <c r="X215" s="133">
        <v>6.65</v>
      </c>
      <c r="Y215" s="137">
        <v>7.45</v>
      </c>
      <c r="Z215" s="135">
        <v>2.96</v>
      </c>
      <c r="AA215" s="129"/>
      <c r="AB215" s="129"/>
      <c r="AC215" s="129"/>
      <c r="AD215" s="129"/>
      <c r="AE215" s="129"/>
      <c r="AF215" s="129"/>
      <c r="AG215" s="129"/>
    </row>
    <row r="216" spans="1:33" s="130" customFormat="1" ht="52.5" customHeight="1" x14ac:dyDescent="0.25">
      <c r="A216" s="127">
        <v>207</v>
      </c>
      <c r="B216" s="128" t="s">
        <v>295</v>
      </c>
      <c r="C216" s="135">
        <f t="shared" si="18"/>
        <v>77.41</v>
      </c>
      <c r="D216" s="135">
        <f t="shared" si="19"/>
        <v>72.58</v>
      </c>
      <c r="E216" s="124">
        <f t="shared" si="20"/>
        <v>10.719999999999999</v>
      </c>
      <c r="F216" s="133">
        <v>3</v>
      </c>
      <c r="G216" s="133">
        <v>1</v>
      </c>
      <c r="H216" s="136">
        <v>6.72</v>
      </c>
      <c r="I216" s="123">
        <f t="shared" si="21"/>
        <v>19.729999999999997</v>
      </c>
      <c r="J216" s="133">
        <v>4.72</v>
      </c>
      <c r="K216" s="133">
        <v>3</v>
      </c>
      <c r="L216" s="133">
        <v>2.5</v>
      </c>
      <c r="M216" s="133">
        <v>4.84</v>
      </c>
      <c r="N216" s="133">
        <v>0</v>
      </c>
      <c r="O216" s="133">
        <v>4.67</v>
      </c>
      <c r="P216" s="123">
        <v>6.79</v>
      </c>
      <c r="Q216" s="133">
        <v>6.79</v>
      </c>
      <c r="R216" s="124">
        <f t="shared" si="22"/>
        <v>10.93</v>
      </c>
      <c r="S216" s="133">
        <v>6.93</v>
      </c>
      <c r="T216" s="136">
        <v>4</v>
      </c>
      <c r="U216" s="124">
        <f t="shared" si="23"/>
        <v>24.41</v>
      </c>
      <c r="V216" s="133">
        <v>4.96</v>
      </c>
      <c r="W216" s="133">
        <v>1</v>
      </c>
      <c r="X216" s="133">
        <v>8.52</v>
      </c>
      <c r="Y216" s="137">
        <v>9.93</v>
      </c>
      <c r="Z216" s="135">
        <v>4.83</v>
      </c>
      <c r="AA216" s="129"/>
      <c r="AB216" s="129"/>
      <c r="AC216" s="129"/>
      <c r="AD216" s="129"/>
      <c r="AE216" s="129"/>
      <c r="AF216" s="129"/>
      <c r="AG216" s="129"/>
    </row>
    <row r="217" spans="1:33" s="131" customFormat="1" ht="52.5" customHeight="1" x14ac:dyDescent="0.25">
      <c r="A217" s="127">
        <v>208</v>
      </c>
      <c r="B217" s="128" t="s">
        <v>296</v>
      </c>
      <c r="C217" s="135">
        <f t="shared" si="18"/>
        <v>72.070000000000007</v>
      </c>
      <c r="D217" s="135">
        <f t="shared" si="19"/>
        <v>67.52000000000001</v>
      </c>
      <c r="E217" s="124">
        <f t="shared" si="20"/>
        <v>9.58</v>
      </c>
      <c r="F217" s="133">
        <v>2</v>
      </c>
      <c r="G217" s="133">
        <v>1</v>
      </c>
      <c r="H217" s="136">
        <v>6.58</v>
      </c>
      <c r="I217" s="123">
        <f t="shared" si="21"/>
        <v>18.28</v>
      </c>
      <c r="J217" s="133">
        <v>4.75</v>
      </c>
      <c r="K217" s="133">
        <v>3</v>
      </c>
      <c r="L217" s="133">
        <v>2</v>
      </c>
      <c r="M217" s="133">
        <v>4.8</v>
      </c>
      <c r="N217" s="133">
        <v>0</v>
      </c>
      <c r="O217" s="133">
        <v>3.73</v>
      </c>
      <c r="P217" s="123">
        <v>6.56</v>
      </c>
      <c r="Q217" s="133">
        <v>6.56</v>
      </c>
      <c r="R217" s="124">
        <f t="shared" si="22"/>
        <v>9.64</v>
      </c>
      <c r="S217" s="133">
        <v>6.64</v>
      </c>
      <c r="T217" s="136">
        <v>3</v>
      </c>
      <c r="U217" s="124">
        <f t="shared" si="23"/>
        <v>23.46</v>
      </c>
      <c r="V217" s="133">
        <v>4.8499999999999996</v>
      </c>
      <c r="W217" s="133">
        <v>1</v>
      </c>
      <c r="X217" s="133">
        <v>8.19</v>
      </c>
      <c r="Y217" s="137">
        <v>9.42</v>
      </c>
      <c r="Z217" s="135">
        <v>4.55</v>
      </c>
      <c r="AA217" s="129"/>
      <c r="AB217" s="129"/>
      <c r="AC217" s="129"/>
      <c r="AD217" s="129"/>
      <c r="AE217" s="129"/>
      <c r="AF217" s="129"/>
      <c r="AG217" s="129"/>
    </row>
    <row r="218" spans="1:33" s="131" customFormat="1" ht="52.5" customHeight="1" x14ac:dyDescent="0.25">
      <c r="A218" s="127">
        <v>209</v>
      </c>
      <c r="B218" s="128" t="s">
        <v>297</v>
      </c>
      <c r="C218" s="135">
        <f t="shared" si="18"/>
        <v>75.209999999999994</v>
      </c>
      <c r="D218" s="135">
        <f t="shared" si="19"/>
        <v>70.849999999999994</v>
      </c>
      <c r="E218" s="124">
        <f t="shared" si="20"/>
        <v>10.440000000000001</v>
      </c>
      <c r="F218" s="133">
        <v>3</v>
      </c>
      <c r="G218" s="133">
        <v>1</v>
      </c>
      <c r="H218" s="136">
        <v>6.44</v>
      </c>
      <c r="I218" s="123">
        <f t="shared" si="21"/>
        <v>20.72</v>
      </c>
      <c r="J218" s="133">
        <v>4.7</v>
      </c>
      <c r="K218" s="133">
        <v>3</v>
      </c>
      <c r="L218" s="133">
        <v>4</v>
      </c>
      <c r="M218" s="133">
        <v>4.6100000000000003</v>
      </c>
      <c r="N218" s="133">
        <v>0</v>
      </c>
      <c r="O218" s="133">
        <v>4.41</v>
      </c>
      <c r="P218" s="123">
        <v>6.49</v>
      </c>
      <c r="Q218" s="133">
        <v>6.49</v>
      </c>
      <c r="R218" s="124">
        <f t="shared" si="22"/>
        <v>10.71</v>
      </c>
      <c r="S218" s="133">
        <v>6.71</v>
      </c>
      <c r="T218" s="136">
        <v>4</v>
      </c>
      <c r="U218" s="124">
        <f t="shared" si="23"/>
        <v>22.49</v>
      </c>
      <c r="V218" s="133">
        <v>4.6500000000000004</v>
      </c>
      <c r="W218" s="133">
        <v>1</v>
      </c>
      <c r="X218" s="133">
        <v>7.8</v>
      </c>
      <c r="Y218" s="137">
        <v>9.0399999999999991</v>
      </c>
      <c r="Z218" s="135">
        <v>4.3600000000000003</v>
      </c>
      <c r="AA218" s="129"/>
      <c r="AB218" s="129"/>
      <c r="AC218" s="129"/>
      <c r="AD218" s="129"/>
      <c r="AE218" s="129"/>
      <c r="AF218" s="129"/>
      <c r="AG218" s="129"/>
    </row>
    <row r="219" spans="1:33" s="131" customFormat="1" ht="52.5" customHeight="1" x14ac:dyDescent="0.25">
      <c r="A219" s="127">
        <v>210</v>
      </c>
      <c r="B219" s="132" t="s">
        <v>298</v>
      </c>
      <c r="C219" s="135">
        <f t="shared" si="18"/>
        <v>79.199999999999989</v>
      </c>
      <c r="D219" s="135">
        <f t="shared" si="19"/>
        <v>74.209999999999994</v>
      </c>
      <c r="E219" s="124">
        <f t="shared" si="20"/>
        <v>11.6</v>
      </c>
      <c r="F219" s="134">
        <v>3</v>
      </c>
      <c r="G219" s="134">
        <v>2</v>
      </c>
      <c r="H219" s="139">
        <v>6.6</v>
      </c>
      <c r="I219" s="123">
        <f t="shared" si="21"/>
        <v>20.81</v>
      </c>
      <c r="J219" s="134">
        <v>5</v>
      </c>
      <c r="K219" s="134">
        <v>3</v>
      </c>
      <c r="L219" s="134">
        <v>3</v>
      </c>
      <c r="M219" s="134">
        <v>5</v>
      </c>
      <c r="N219" s="134">
        <v>0</v>
      </c>
      <c r="O219" s="134">
        <v>4.8099999999999996</v>
      </c>
      <c r="P219" s="140">
        <v>6.22</v>
      </c>
      <c r="Q219" s="134">
        <v>6.22</v>
      </c>
      <c r="R219" s="124">
        <f t="shared" si="22"/>
        <v>9.8000000000000007</v>
      </c>
      <c r="S219" s="134">
        <v>6.8</v>
      </c>
      <c r="T219" s="139">
        <v>3</v>
      </c>
      <c r="U219" s="124">
        <f t="shared" si="23"/>
        <v>25.78</v>
      </c>
      <c r="V219" s="134">
        <v>5</v>
      </c>
      <c r="W219" s="134">
        <v>2</v>
      </c>
      <c r="X219" s="134">
        <v>8.7799999999999994</v>
      </c>
      <c r="Y219" s="141">
        <v>10</v>
      </c>
      <c r="Z219" s="138">
        <v>4.99</v>
      </c>
      <c r="AA219" s="129"/>
      <c r="AB219" s="129"/>
      <c r="AC219" s="129"/>
      <c r="AD219" s="129"/>
      <c r="AE219" s="129"/>
      <c r="AF219" s="129"/>
      <c r="AG219" s="129"/>
    </row>
    <row r="220" spans="1:33" s="130" customFormat="1" ht="52.5" customHeight="1" x14ac:dyDescent="0.25">
      <c r="A220" s="127">
        <v>211</v>
      </c>
      <c r="B220" s="128" t="s">
        <v>299</v>
      </c>
      <c r="C220" s="135">
        <f t="shared" si="18"/>
        <v>78.910000000000011</v>
      </c>
      <c r="D220" s="135">
        <f t="shared" si="19"/>
        <v>74.02000000000001</v>
      </c>
      <c r="E220" s="124">
        <f t="shared" si="20"/>
        <v>10.83</v>
      </c>
      <c r="F220" s="133">
        <v>3</v>
      </c>
      <c r="G220" s="133">
        <v>1</v>
      </c>
      <c r="H220" s="136">
        <v>6.83</v>
      </c>
      <c r="I220" s="123">
        <f t="shared" si="21"/>
        <v>20.16</v>
      </c>
      <c r="J220" s="133">
        <v>4.84</v>
      </c>
      <c r="K220" s="133">
        <v>3</v>
      </c>
      <c r="L220" s="133">
        <v>3</v>
      </c>
      <c r="M220" s="133">
        <v>4.96</v>
      </c>
      <c r="N220" s="133">
        <v>0</v>
      </c>
      <c r="O220" s="133">
        <v>4.3600000000000003</v>
      </c>
      <c r="P220" s="123">
        <v>6.8</v>
      </c>
      <c r="Q220" s="133">
        <v>6.8</v>
      </c>
      <c r="R220" s="124">
        <f t="shared" si="22"/>
        <v>10.879999999999999</v>
      </c>
      <c r="S220" s="133">
        <v>6.88</v>
      </c>
      <c r="T220" s="136">
        <v>4</v>
      </c>
      <c r="U220" s="124">
        <f t="shared" si="23"/>
        <v>25.35</v>
      </c>
      <c r="V220" s="133">
        <v>4.92</v>
      </c>
      <c r="W220" s="133">
        <v>2</v>
      </c>
      <c r="X220" s="133">
        <v>8.65</v>
      </c>
      <c r="Y220" s="137">
        <v>9.7799999999999994</v>
      </c>
      <c r="Z220" s="135">
        <v>4.8899999999999997</v>
      </c>
      <c r="AA220" s="129"/>
      <c r="AB220" s="129"/>
      <c r="AC220" s="129"/>
      <c r="AD220" s="129"/>
      <c r="AE220" s="129"/>
      <c r="AF220" s="129"/>
      <c r="AG220" s="129"/>
    </row>
    <row r="221" spans="1:33" s="130" customFormat="1" ht="52.5" customHeight="1" x14ac:dyDescent="0.25">
      <c r="A221" s="127">
        <v>212</v>
      </c>
      <c r="B221" s="128" t="s">
        <v>300</v>
      </c>
      <c r="C221" s="135">
        <f t="shared" si="18"/>
        <v>74.12</v>
      </c>
      <c r="D221" s="135">
        <f t="shared" si="19"/>
        <v>69.710000000000008</v>
      </c>
      <c r="E221" s="124">
        <f t="shared" si="20"/>
        <v>11.719999999999999</v>
      </c>
      <c r="F221" s="133">
        <v>4</v>
      </c>
      <c r="G221" s="133">
        <v>1</v>
      </c>
      <c r="H221" s="136">
        <v>6.72</v>
      </c>
      <c r="I221" s="123">
        <f t="shared" si="21"/>
        <v>16.95</v>
      </c>
      <c r="J221" s="133">
        <v>4.49</v>
      </c>
      <c r="K221" s="133">
        <v>3</v>
      </c>
      <c r="L221" s="133">
        <v>2</v>
      </c>
      <c r="M221" s="133">
        <v>4.8499999999999996</v>
      </c>
      <c r="N221" s="133">
        <v>0</v>
      </c>
      <c r="O221" s="133">
        <v>2.61</v>
      </c>
      <c r="P221" s="123">
        <v>6.63</v>
      </c>
      <c r="Q221" s="133">
        <v>6.63</v>
      </c>
      <c r="R221" s="124">
        <f t="shared" si="22"/>
        <v>10.89</v>
      </c>
      <c r="S221" s="133">
        <v>6.89</v>
      </c>
      <c r="T221" s="136">
        <v>4</v>
      </c>
      <c r="U221" s="124">
        <f t="shared" si="23"/>
        <v>23.520000000000003</v>
      </c>
      <c r="V221" s="133">
        <v>4.9400000000000004</v>
      </c>
      <c r="W221" s="133">
        <v>1</v>
      </c>
      <c r="X221" s="133">
        <v>8.14</v>
      </c>
      <c r="Y221" s="137">
        <v>9.44</v>
      </c>
      <c r="Z221" s="135">
        <v>4.41</v>
      </c>
      <c r="AA221" s="129"/>
      <c r="AB221" s="129"/>
      <c r="AC221" s="129"/>
      <c r="AD221" s="129"/>
      <c r="AE221" s="129"/>
      <c r="AF221" s="129"/>
      <c r="AG221" s="129"/>
    </row>
    <row r="222" spans="1:33" s="130" customFormat="1" ht="52.5" customHeight="1" x14ac:dyDescent="0.25">
      <c r="A222" s="127">
        <v>213</v>
      </c>
      <c r="B222" s="128" t="s">
        <v>301</v>
      </c>
      <c r="C222" s="135">
        <f t="shared" si="18"/>
        <v>69.099999999999994</v>
      </c>
      <c r="D222" s="135">
        <f t="shared" si="19"/>
        <v>64.86</v>
      </c>
      <c r="E222" s="124">
        <f t="shared" si="20"/>
        <v>10.01</v>
      </c>
      <c r="F222" s="133">
        <v>3</v>
      </c>
      <c r="G222" s="133">
        <v>1</v>
      </c>
      <c r="H222" s="136">
        <v>6.01</v>
      </c>
      <c r="I222" s="123">
        <f t="shared" si="21"/>
        <v>16.8</v>
      </c>
      <c r="J222" s="133">
        <v>4.2</v>
      </c>
      <c r="K222" s="133">
        <v>2</v>
      </c>
      <c r="L222" s="133">
        <v>2</v>
      </c>
      <c r="M222" s="133">
        <v>4.4000000000000004</v>
      </c>
      <c r="N222" s="133">
        <v>0</v>
      </c>
      <c r="O222" s="133">
        <v>4.2</v>
      </c>
      <c r="P222" s="123">
        <v>5.9</v>
      </c>
      <c r="Q222" s="133">
        <v>5.9</v>
      </c>
      <c r="R222" s="124">
        <f t="shared" si="22"/>
        <v>9.92</v>
      </c>
      <c r="S222" s="133">
        <v>5.92</v>
      </c>
      <c r="T222" s="136">
        <v>4</v>
      </c>
      <c r="U222" s="124">
        <f t="shared" si="23"/>
        <v>22.23</v>
      </c>
      <c r="V222" s="133">
        <v>4.4800000000000004</v>
      </c>
      <c r="W222" s="133">
        <v>2</v>
      </c>
      <c r="X222" s="133">
        <v>7.51</v>
      </c>
      <c r="Y222" s="137">
        <v>8.24</v>
      </c>
      <c r="Z222" s="135">
        <v>4.24</v>
      </c>
      <c r="AA222" s="129"/>
      <c r="AB222" s="129"/>
      <c r="AC222" s="129"/>
      <c r="AD222" s="129"/>
      <c r="AE222" s="129"/>
      <c r="AF222" s="129"/>
      <c r="AG222" s="129"/>
    </row>
    <row r="223" spans="1:33" s="130" customFormat="1" ht="52.5" customHeight="1" x14ac:dyDescent="0.25">
      <c r="A223" s="127">
        <v>214</v>
      </c>
      <c r="B223" s="128" t="s">
        <v>302</v>
      </c>
      <c r="C223" s="135">
        <f t="shared" si="18"/>
        <v>71.92</v>
      </c>
      <c r="D223" s="135">
        <f t="shared" si="19"/>
        <v>69.73</v>
      </c>
      <c r="E223" s="124">
        <f t="shared" si="20"/>
        <v>11.629999999999999</v>
      </c>
      <c r="F223" s="133">
        <v>3</v>
      </c>
      <c r="G223" s="133">
        <v>2</v>
      </c>
      <c r="H223" s="136">
        <v>6.63</v>
      </c>
      <c r="I223" s="123">
        <f t="shared" si="21"/>
        <v>17.880000000000003</v>
      </c>
      <c r="J223" s="133">
        <v>4.87</v>
      </c>
      <c r="K223" s="133">
        <v>3</v>
      </c>
      <c r="L223" s="133">
        <v>3</v>
      </c>
      <c r="M223" s="133">
        <v>4.8499999999999996</v>
      </c>
      <c r="N223" s="133">
        <v>0</v>
      </c>
      <c r="O223" s="133">
        <v>2.16</v>
      </c>
      <c r="P223" s="123">
        <v>6.67</v>
      </c>
      <c r="Q223" s="133">
        <v>6.67</v>
      </c>
      <c r="R223" s="124">
        <f t="shared" si="22"/>
        <v>9.75</v>
      </c>
      <c r="S223" s="133">
        <v>6.75</v>
      </c>
      <c r="T223" s="136">
        <v>3</v>
      </c>
      <c r="U223" s="124">
        <f t="shared" si="23"/>
        <v>23.8</v>
      </c>
      <c r="V223" s="133">
        <v>4.84</v>
      </c>
      <c r="W223" s="133">
        <v>1</v>
      </c>
      <c r="X223" s="133">
        <v>8.41</v>
      </c>
      <c r="Y223" s="137">
        <v>9.5500000000000007</v>
      </c>
      <c r="Z223" s="135">
        <v>2.19</v>
      </c>
      <c r="AA223" s="129"/>
      <c r="AB223" s="129"/>
      <c r="AC223" s="129"/>
      <c r="AD223" s="129"/>
      <c r="AE223" s="129"/>
      <c r="AF223" s="129"/>
      <c r="AG223" s="129"/>
    </row>
    <row r="224" spans="1:33" s="130" customFormat="1" ht="52.5" customHeight="1" x14ac:dyDescent="0.25">
      <c r="A224" s="127">
        <v>215</v>
      </c>
      <c r="B224" s="128" t="s">
        <v>303</v>
      </c>
      <c r="C224" s="135">
        <f t="shared" si="18"/>
        <v>73.809999999999988</v>
      </c>
      <c r="D224" s="135">
        <f t="shared" si="19"/>
        <v>69.349999999999994</v>
      </c>
      <c r="E224" s="124">
        <f t="shared" si="20"/>
        <v>11.61</v>
      </c>
      <c r="F224" s="133">
        <v>4</v>
      </c>
      <c r="G224" s="133">
        <v>1</v>
      </c>
      <c r="H224" s="136">
        <v>6.61</v>
      </c>
      <c r="I224" s="123">
        <f t="shared" si="21"/>
        <v>17.38</v>
      </c>
      <c r="J224" s="133">
        <v>4.47</v>
      </c>
      <c r="K224" s="133">
        <v>3</v>
      </c>
      <c r="L224" s="133">
        <v>3.5</v>
      </c>
      <c r="M224" s="133">
        <v>4.8600000000000003</v>
      </c>
      <c r="N224" s="133">
        <v>0</v>
      </c>
      <c r="O224" s="133">
        <v>1.55</v>
      </c>
      <c r="P224" s="123">
        <v>6.5</v>
      </c>
      <c r="Q224" s="133">
        <v>6.5</v>
      </c>
      <c r="R224" s="124">
        <f t="shared" si="22"/>
        <v>10.84</v>
      </c>
      <c r="S224" s="133">
        <v>6.84</v>
      </c>
      <c r="T224" s="136">
        <v>4</v>
      </c>
      <c r="U224" s="124">
        <f t="shared" si="23"/>
        <v>23.020000000000003</v>
      </c>
      <c r="V224" s="133">
        <v>4.78</v>
      </c>
      <c r="W224" s="133">
        <v>1</v>
      </c>
      <c r="X224" s="133">
        <v>7.93</v>
      </c>
      <c r="Y224" s="137">
        <v>9.31</v>
      </c>
      <c r="Z224" s="135">
        <v>4.46</v>
      </c>
      <c r="AA224" s="129"/>
      <c r="AB224" s="129"/>
      <c r="AC224" s="129"/>
      <c r="AD224" s="129"/>
      <c r="AE224" s="129"/>
      <c r="AF224" s="129"/>
      <c r="AG224" s="129"/>
    </row>
    <row r="225" spans="1:33" s="130" customFormat="1" ht="52.5" customHeight="1" x14ac:dyDescent="0.25">
      <c r="A225" s="127">
        <v>216</v>
      </c>
      <c r="B225" s="128" t="s">
        <v>304</v>
      </c>
      <c r="C225" s="135">
        <f t="shared" si="18"/>
        <v>75.900000000000006</v>
      </c>
      <c r="D225" s="135">
        <f t="shared" si="19"/>
        <v>71.210000000000008</v>
      </c>
      <c r="E225" s="124">
        <f t="shared" si="20"/>
        <v>11.66</v>
      </c>
      <c r="F225" s="133">
        <v>4</v>
      </c>
      <c r="G225" s="133">
        <v>1</v>
      </c>
      <c r="H225" s="136">
        <v>6.66</v>
      </c>
      <c r="I225" s="123">
        <f t="shared" si="21"/>
        <v>19.14</v>
      </c>
      <c r="J225" s="133">
        <v>4.8600000000000003</v>
      </c>
      <c r="K225" s="133">
        <v>3</v>
      </c>
      <c r="L225" s="133">
        <v>2</v>
      </c>
      <c r="M225" s="133">
        <v>4.7699999999999996</v>
      </c>
      <c r="N225" s="133">
        <v>0</v>
      </c>
      <c r="O225" s="133">
        <v>4.51</v>
      </c>
      <c r="P225" s="123">
        <v>6.73</v>
      </c>
      <c r="Q225" s="133">
        <v>6.73</v>
      </c>
      <c r="R225" s="124">
        <f t="shared" si="22"/>
        <v>9.7100000000000009</v>
      </c>
      <c r="S225" s="133">
        <v>6.71</v>
      </c>
      <c r="T225" s="136">
        <v>3</v>
      </c>
      <c r="U225" s="124">
        <f t="shared" si="23"/>
        <v>23.97</v>
      </c>
      <c r="V225" s="133">
        <v>4.92</v>
      </c>
      <c r="W225" s="133">
        <v>1</v>
      </c>
      <c r="X225" s="133">
        <v>8.51</v>
      </c>
      <c r="Y225" s="137">
        <v>9.5399999999999991</v>
      </c>
      <c r="Z225" s="135">
        <v>4.6900000000000004</v>
      </c>
      <c r="AA225" s="129"/>
      <c r="AB225" s="129"/>
      <c r="AC225" s="129"/>
      <c r="AD225" s="129"/>
      <c r="AE225" s="129"/>
      <c r="AF225" s="129"/>
      <c r="AG225" s="129"/>
    </row>
    <row r="226" spans="1:33" s="130" customFormat="1" ht="52.5" customHeight="1" x14ac:dyDescent="0.25">
      <c r="A226" s="127">
        <v>217</v>
      </c>
      <c r="B226" s="128" t="s">
        <v>305</v>
      </c>
      <c r="C226" s="135">
        <f t="shared" si="18"/>
        <v>65.86</v>
      </c>
      <c r="D226" s="135">
        <f t="shared" si="19"/>
        <v>62.5</v>
      </c>
      <c r="E226" s="124">
        <f t="shared" si="20"/>
        <v>10.26</v>
      </c>
      <c r="F226" s="133">
        <v>3</v>
      </c>
      <c r="G226" s="133">
        <v>1</v>
      </c>
      <c r="H226" s="136">
        <v>6.26</v>
      </c>
      <c r="I226" s="123">
        <f t="shared" si="21"/>
        <v>15.57</v>
      </c>
      <c r="J226" s="133">
        <v>3.6</v>
      </c>
      <c r="K226" s="133">
        <v>2</v>
      </c>
      <c r="L226" s="133">
        <v>2.5</v>
      </c>
      <c r="M226" s="133">
        <v>4.5999999999999996</v>
      </c>
      <c r="N226" s="133">
        <v>0</v>
      </c>
      <c r="O226" s="133">
        <v>2.87</v>
      </c>
      <c r="P226" s="123">
        <v>6.05</v>
      </c>
      <c r="Q226" s="133">
        <v>6.05</v>
      </c>
      <c r="R226" s="124">
        <f t="shared" si="22"/>
        <v>9.41</v>
      </c>
      <c r="S226" s="133">
        <v>6.41</v>
      </c>
      <c r="T226" s="136">
        <v>3</v>
      </c>
      <c r="U226" s="124">
        <f t="shared" si="23"/>
        <v>21.21</v>
      </c>
      <c r="V226" s="133">
        <v>4.62</v>
      </c>
      <c r="W226" s="133">
        <v>1</v>
      </c>
      <c r="X226" s="133">
        <v>6.7</v>
      </c>
      <c r="Y226" s="137">
        <v>8.89</v>
      </c>
      <c r="Z226" s="135">
        <v>3.36</v>
      </c>
      <c r="AA226" s="129"/>
      <c r="AB226" s="129"/>
      <c r="AC226" s="129"/>
      <c r="AD226" s="129"/>
      <c r="AE226" s="129"/>
      <c r="AF226" s="129"/>
      <c r="AG226" s="129"/>
    </row>
    <row r="227" spans="1:33" s="130" customFormat="1" ht="52.5" customHeight="1" x14ac:dyDescent="0.25">
      <c r="A227" s="127">
        <v>218</v>
      </c>
      <c r="B227" s="128" t="s">
        <v>306</v>
      </c>
      <c r="C227" s="135">
        <f t="shared" si="18"/>
        <v>71.240000000000009</v>
      </c>
      <c r="D227" s="135">
        <f t="shared" si="19"/>
        <v>66.650000000000006</v>
      </c>
      <c r="E227" s="124">
        <f t="shared" si="20"/>
        <v>9.3099999999999987</v>
      </c>
      <c r="F227" s="133">
        <v>2</v>
      </c>
      <c r="G227" s="133">
        <v>1</v>
      </c>
      <c r="H227" s="136">
        <v>6.31</v>
      </c>
      <c r="I227" s="123">
        <f t="shared" si="21"/>
        <v>18.71</v>
      </c>
      <c r="J227" s="133">
        <v>4.76</v>
      </c>
      <c r="K227" s="133">
        <v>2</v>
      </c>
      <c r="L227" s="133">
        <v>3</v>
      </c>
      <c r="M227" s="133">
        <v>4.6100000000000003</v>
      </c>
      <c r="N227" s="133">
        <v>0</v>
      </c>
      <c r="O227" s="133">
        <v>4.34</v>
      </c>
      <c r="P227" s="123">
        <v>6.19</v>
      </c>
      <c r="Q227" s="133">
        <v>6.19</v>
      </c>
      <c r="R227" s="124">
        <f t="shared" si="22"/>
        <v>9.49</v>
      </c>
      <c r="S227" s="133">
        <v>6.49</v>
      </c>
      <c r="T227" s="136">
        <v>3</v>
      </c>
      <c r="U227" s="124">
        <f t="shared" si="23"/>
        <v>22.950000000000003</v>
      </c>
      <c r="V227" s="133">
        <v>4.9000000000000004</v>
      </c>
      <c r="W227" s="133">
        <v>1</v>
      </c>
      <c r="X227" s="133">
        <v>8.1300000000000008</v>
      </c>
      <c r="Y227" s="137">
        <v>8.92</v>
      </c>
      <c r="Z227" s="135">
        <v>4.59</v>
      </c>
      <c r="AA227" s="129"/>
      <c r="AB227" s="129"/>
      <c r="AC227" s="129"/>
      <c r="AD227" s="129"/>
      <c r="AE227" s="129"/>
      <c r="AF227" s="129"/>
      <c r="AG227" s="129"/>
    </row>
    <row r="228" spans="1:33" s="130" customFormat="1" ht="52.5" customHeight="1" x14ac:dyDescent="0.25">
      <c r="A228" s="127">
        <v>219</v>
      </c>
      <c r="B228" s="128" t="s">
        <v>307</v>
      </c>
      <c r="C228" s="135">
        <f t="shared" si="18"/>
        <v>73.289999999999992</v>
      </c>
      <c r="D228" s="135">
        <f t="shared" si="19"/>
        <v>68.739999999999995</v>
      </c>
      <c r="E228" s="124">
        <f t="shared" si="20"/>
        <v>11.52</v>
      </c>
      <c r="F228" s="133">
        <v>4</v>
      </c>
      <c r="G228" s="133">
        <v>1</v>
      </c>
      <c r="H228" s="136">
        <v>6.52</v>
      </c>
      <c r="I228" s="123">
        <f t="shared" si="21"/>
        <v>18.22</v>
      </c>
      <c r="J228" s="133">
        <v>4.79</v>
      </c>
      <c r="K228" s="133">
        <v>2</v>
      </c>
      <c r="L228" s="133">
        <v>2</v>
      </c>
      <c r="M228" s="133">
        <v>4.9000000000000004</v>
      </c>
      <c r="N228" s="133">
        <v>0</v>
      </c>
      <c r="O228" s="133">
        <v>4.53</v>
      </c>
      <c r="P228" s="123">
        <v>6.7</v>
      </c>
      <c r="Q228" s="133">
        <v>6.7</v>
      </c>
      <c r="R228" s="124">
        <f t="shared" si="22"/>
        <v>9.4600000000000009</v>
      </c>
      <c r="S228" s="133">
        <v>6.46</v>
      </c>
      <c r="T228" s="136">
        <v>3</v>
      </c>
      <c r="U228" s="124">
        <f t="shared" si="23"/>
        <v>22.84</v>
      </c>
      <c r="V228" s="133">
        <v>4.76</v>
      </c>
      <c r="W228" s="133">
        <v>1</v>
      </c>
      <c r="X228" s="133">
        <v>7.91</v>
      </c>
      <c r="Y228" s="137">
        <v>9.17</v>
      </c>
      <c r="Z228" s="135">
        <v>4.55</v>
      </c>
      <c r="AA228" s="129"/>
      <c r="AB228" s="129"/>
      <c r="AC228" s="129"/>
      <c r="AD228" s="129"/>
      <c r="AE228" s="129"/>
      <c r="AF228" s="129"/>
      <c r="AG228" s="129"/>
    </row>
    <row r="229" spans="1:33" s="130" customFormat="1" ht="52.5" customHeight="1" x14ac:dyDescent="0.25">
      <c r="A229" s="127">
        <v>220</v>
      </c>
      <c r="B229" s="128" t="s">
        <v>308</v>
      </c>
      <c r="C229" s="135">
        <f t="shared" si="18"/>
        <v>79.47</v>
      </c>
      <c r="D229" s="135">
        <f t="shared" si="19"/>
        <v>74.81</v>
      </c>
      <c r="E229" s="124">
        <f t="shared" si="20"/>
        <v>14.530000000000001</v>
      </c>
      <c r="F229" s="133">
        <v>3</v>
      </c>
      <c r="G229" s="133">
        <v>5</v>
      </c>
      <c r="H229" s="136">
        <v>6.53</v>
      </c>
      <c r="I229" s="123">
        <f t="shared" si="21"/>
        <v>20.27</v>
      </c>
      <c r="J229" s="133">
        <v>4.8499999999999996</v>
      </c>
      <c r="K229" s="133">
        <v>3</v>
      </c>
      <c r="L229" s="133">
        <v>1</v>
      </c>
      <c r="M229" s="133">
        <v>4.8600000000000003</v>
      </c>
      <c r="N229" s="133">
        <v>2</v>
      </c>
      <c r="O229" s="133">
        <v>4.5599999999999996</v>
      </c>
      <c r="P229" s="123">
        <v>6.58</v>
      </c>
      <c r="Q229" s="133">
        <v>6.58</v>
      </c>
      <c r="R229" s="124">
        <f t="shared" si="22"/>
        <v>9.58</v>
      </c>
      <c r="S229" s="133">
        <v>6.58</v>
      </c>
      <c r="T229" s="136">
        <v>3</v>
      </c>
      <c r="U229" s="124">
        <f t="shared" si="23"/>
        <v>23.85</v>
      </c>
      <c r="V229" s="133">
        <v>4.83</v>
      </c>
      <c r="W229" s="133">
        <v>1</v>
      </c>
      <c r="X229" s="133">
        <v>8.5299999999999994</v>
      </c>
      <c r="Y229" s="137">
        <v>9.49</v>
      </c>
      <c r="Z229" s="135">
        <v>4.66</v>
      </c>
      <c r="AA229" s="129"/>
      <c r="AB229" s="129"/>
      <c r="AC229" s="129"/>
      <c r="AD229" s="129"/>
      <c r="AE229" s="129"/>
      <c r="AF229" s="129"/>
      <c r="AG229" s="129"/>
    </row>
    <row r="230" spans="1:33" s="130" customFormat="1" ht="52.5" customHeight="1" x14ac:dyDescent="0.25">
      <c r="A230" s="127">
        <v>221</v>
      </c>
      <c r="B230" s="128" t="s">
        <v>126</v>
      </c>
      <c r="C230" s="135">
        <f t="shared" si="18"/>
        <v>74.44</v>
      </c>
      <c r="D230" s="135">
        <f t="shared" si="19"/>
        <v>70.42</v>
      </c>
      <c r="E230" s="124">
        <f t="shared" si="20"/>
        <v>15.24</v>
      </c>
      <c r="F230" s="133">
        <v>3</v>
      </c>
      <c r="G230" s="133">
        <v>6</v>
      </c>
      <c r="H230" s="136">
        <v>6.24</v>
      </c>
      <c r="I230" s="123">
        <f t="shared" si="21"/>
        <v>17.14</v>
      </c>
      <c r="J230" s="133">
        <v>4.55</v>
      </c>
      <c r="K230" s="133">
        <v>2</v>
      </c>
      <c r="L230" s="133">
        <v>1</v>
      </c>
      <c r="M230" s="133">
        <v>4.4000000000000004</v>
      </c>
      <c r="N230" s="133">
        <v>1</v>
      </c>
      <c r="O230" s="133">
        <v>4.1900000000000004</v>
      </c>
      <c r="P230" s="123">
        <v>6.26</v>
      </c>
      <c r="Q230" s="133">
        <v>6.26</v>
      </c>
      <c r="R230" s="124">
        <f t="shared" si="22"/>
        <v>9.4699999999999989</v>
      </c>
      <c r="S230" s="133">
        <v>6.47</v>
      </c>
      <c r="T230" s="136">
        <v>3</v>
      </c>
      <c r="U230" s="124">
        <f t="shared" si="23"/>
        <v>22.310000000000002</v>
      </c>
      <c r="V230" s="133">
        <v>4.49</v>
      </c>
      <c r="W230" s="133">
        <v>1</v>
      </c>
      <c r="X230" s="133">
        <v>7.74</v>
      </c>
      <c r="Y230" s="137">
        <v>9.08</v>
      </c>
      <c r="Z230" s="135">
        <v>4.0199999999999996</v>
      </c>
      <c r="AA230" s="129"/>
      <c r="AB230" s="129"/>
      <c r="AC230" s="129"/>
      <c r="AD230" s="129"/>
      <c r="AE230" s="129"/>
      <c r="AF230" s="129"/>
      <c r="AG230" s="129"/>
    </row>
    <row r="231" spans="1:33" s="130" customFormat="1" ht="52.5" customHeight="1" x14ac:dyDescent="0.25">
      <c r="A231" s="127">
        <v>222</v>
      </c>
      <c r="B231" s="128" t="s">
        <v>127</v>
      </c>
      <c r="C231" s="135">
        <f t="shared" si="18"/>
        <v>74.73</v>
      </c>
      <c r="D231" s="135">
        <f t="shared" si="19"/>
        <v>71.12</v>
      </c>
      <c r="E231" s="124">
        <f t="shared" si="20"/>
        <v>15.05</v>
      </c>
      <c r="F231" s="133">
        <v>3</v>
      </c>
      <c r="G231" s="133">
        <v>6</v>
      </c>
      <c r="H231" s="136">
        <v>6.05</v>
      </c>
      <c r="I231" s="123">
        <f t="shared" si="21"/>
        <v>20.560000000000002</v>
      </c>
      <c r="J231" s="133">
        <v>4.13</v>
      </c>
      <c r="K231" s="133">
        <v>3</v>
      </c>
      <c r="L231" s="133">
        <v>3</v>
      </c>
      <c r="M231" s="133">
        <v>3.69</v>
      </c>
      <c r="N231" s="133">
        <v>3</v>
      </c>
      <c r="O231" s="133">
        <v>3.74</v>
      </c>
      <c r="P231" s="123">
        <v>5.85</v>
      </c>
      <c r="Q231" s="133">
        <v>5.85</v>
      </c>
      <c r="R231" s="124">
        <f t="shared" si="22"/>
        <v>9.08</v>
      </c>
      <c r="S231" s="133">
        <v>6.08</v>
      </c>
      <c r="T231" s="136">
        <v>3</v>
      </c>
      <c r="U231" s="124">
        <f t="shared" si="23"/>
        <v>20.58</v>
      </c>
      <c r="V231" s="133">
        <v>4.34</v>
      </c>
      <c r="W231" s="133"/>
      <c r="X231" s="133">
        <v>7.57</v>
      </c>
      <c r="Y231" s="137">
        <v>8.67</v>
      </c>
      <c r="Z231" s="135">
        <v>3.61</v>
      </c>
      <c r="AA231" s="129"/>
      <c r="AB231" s="129"/>
      <c r="AC231" s="129"/>
      <c r="AD231" s="129"/>
      <c r="AE231" s="129"/>
      <c r="AF231" s="129"/>
      <c r="AG231" s="129"/>
    </row>
    <row r="232" spans="1:33" s="131" customFormat="1" ht="52.5" customHeight="1" x14ac:dyDescent="0.25">
      <c r="A232" s="127">
        <v>223</v>
      </c>
      <c r="B232" s="128" t="s">
        <v>309</v>
      </c>
      <c r="C232" s="135">
        <f t="shared" si="18"/>
        <v>71.59</v>
      </c>
      <c r="D232" s="135">
        <f t="shared" si="19"/>
        <v>67.63000000000001</v>
      </c>
      <c r="E232" s="124">
        <f t="shared" si="20"/>
        <v>13.21</v>
      </c>
      <c r="F232" s="133">
        <v>3</v>
      </c>
      <c r="G232" s="133">
        <v>4</v>
      </c>
      <c r="H232" s="136">
        <v>6.21</v>
      </c>
      <c r="I232" s="123">
        <f t="shared" si="21"/>
        <v>19.55</v>
      </c>
      <c r="J232" s="133">
        <v>4.41</v>
      </c>
      <c r="K232" s="133">
        <v>2</v>
      </c>
      <c r="L232" s="133">
        <v>2.5</v>
      </c>
      <c r="M232" s="133">
        <v>4.7</v>
      </c>
      <c r="N232" s="133">
        <v>2</v>
      </c>
      <c r="O232" s="133">
        <v>3.94</v>
      </c>
      <c r="P232" s="123">
        <v>6.2</v>
      </c>
      <c r="Q232" s="133">
        <v>6.2</v>
      </c>
      <c r="R232" s="124">
        <f t="shared" si="22"/>
        <v>6.81</v>
      </c>
      <c r="S232" s="133">
        <v>5.81</v>
      </c>
      <c r="T232" s="136">
        <v>1</v>
      </c>
      <c r="U232" s="124">
        <f t="shared" si="23"/>
        <v>21.86</v>
      </c>
      <c r="V232" s="133">
        <v>4.51</v>
      </c>
      <c r="W232" s="133">
        <v>1</v>
      </c>
      <c r="X232" s="133">
        <v>7.72</v>
      </c>
      <c r="Y232" s="137">
        <v>8.6300000000000008</v>
      </c>
      <c r="Z232" s="135">
        <v>3.96</v>
      </c>
      <c r="AA232" s="129"/>
      <c r="AB232" s="129"/>
      <c r="AC232" s="129"/>
      <c r="AD232" s="129"/>
      <c r="AE232" s="129"/>
      <c r="AF232" s="129"/>
      <c r="AG232" s="129"/>
    </row>
    <row r="233" spans="1:33" s="131" customFormat="1" ht="52.5" customHeight="1" x14ac:dyDescent="0.25">
      <c r="A233" s="127">
        <v>224</v>
      </c>
      <c r="B233" s="128" t="s">
        <v>310</v>
      </c>
      <c r="C233" s="135">
        <f t="shared" si="18"/>
        <v>86.840000000000018</v>
      </c>
      <c r="D233" s="135">
        <f t="shared" si="19"/>
        <v>83.050000000000011</v>
      </c>
      <c r="E233" s="124">
        <f t="shared" si="20"/>
        <v>16.559999999999999</v>
      </c>
      <c r="F233" s="133">
        <v>5</v>
      </c>
      <c r="G233" s="133">
        <v>5</v>
      </c>
      <c r="H233" s="136">
        <v>6.56</v>
      </c>
      <c r="I233" s="123">
        <f t="shared" si="21"/>
        <v>21.98</v>
      </c>
      <c r="J233" s="133">
        <v>4.84</v>
      </c>
      <c r="K233" s="133">
        <v>3</v>
      </c>
      <c r="L233" s="133">
        <v>3</v>
      </c>
      <c r="M233" s="133">
        <v>4.78</v>
      </c>
      <c r="N233" s="133">
        <v>2</v>
      </c>
      <c r="O233" s="133">
        <v>4.3600000000000003</v>
      </c>
      <c r="P233" s="123">
        <v>6.66</v>
      </c>
      <c r="Q233" s="133">
        <v>6.66</v>
      </c>
      <c r="R233" s="124">
        <f t="shared" si="22"/>
        <v>11.809999999999999</v>
      </c>
      <c r="S233" s="133">
        <v>6.81</v>
      </c>
      <c r="T233" s="136">
        <v>5</v>
      </c>
      <c r="U233" s="124">
        <f t="shared" si="23"/>
        <v>26.04</v>
      </c>
      <c r="V233" s="133">
        <v>4.88</v>
      </c>
      <c r="W233" s="133">
        <v>3</v>
      </c>
      <c r="X233" s="133">
        <v>8.5299999999999994</v>
      </c>
      <c r="Y233" s="137">
        <v>9.6300000000000008</v>
      </c>
      <c r="Z233" s="135">
        <v>3.79</v>
      </c>
      <c r="AA233" s="129"/>
      <c r="AB233" s="129"/>
      <c r="AC233" s="129"/>
      <c r="AD233" s="129"/>
      <c r="AE233" s="129"/>
      <c r="AF233" s="129"/>
      <c r="AG233" s="129"/>
    </row>
    <row r="234" spans="1:33" s="131" customFormat="1" ht="52.5" customHeight="1" x14ac:dyDescent="0.25">
      <c r="A234" s="127">
        <v>225</v>
      </c>
      <c r="B234" s="132" t="s">
        <v>311</v>
      </c>
      <c r="C234" s="135">
        <f t="shared" si="18"/>
        <v>79.75</v>
      </c>
      <c r="D234" s="135">
        <f t="shared" si="19"/>
        <v>75.180000000000007</v>
      </c>
      <c r="E234" s="124">
        <f t="shared" si="20"/>
        <v>15.41</v>
      </c>
      <c r="F234" s="134">
        <v>5</v>
      </c>
      <c r="G234" s="134">
        <v>4</v>
      </c>
      <c r="H234" s="139">
        <v>6.41</v>
      </c>
      <c r="I234" s="123">
        <f t="shared" si="21"/>
        <v>19.63</v>
      </c>
      <c r="J234" s="134">
        <v>4.8600000000000003</v>
      </c>
      <c r="K234" s="134">
        <v>2</v>
      </c>
      <c r="L234" s="134">
        <v>3.5</v>
      </c>
      <c r="M234" s="134">
        <v>4.88</v>
      </c>
      <c r="N234" s="134">
        <v>0</v>
      </c>
      <c r="O234" s="134">
        <v>4.3899999999999997</v>
      </c>
      <c r="P234" s="140">
        <v>6.54</v>
      </c>
      <c r="Q234" s="134">
        <v>6.54</v>
      </c>
      <c r="R234" s="124">
        <f t="shared" si="22"/>
        <v>10.68</v>
      </c>
      <c r="S234" s="134">
        <v>6.68</v>
      </c>
      <c r="T234" s="139">
        <v>4</v>
      </c>
      <c r="U234" s="124">
        <f t="shared" si="23"/>
        <v>22.92</v>
      </c>
      <c r="V234" s="134">
        <v>4.76</v>
      </c>
      <c r="W234" s="134">
        <v>1</v>
      </c>
      <c r="X234" s="134">
        <v>7.81</v>
      </c>
      <c r="Y234" s="141">
        <v>9.35</v>
      </c>
      <c r="Z234" s="138">
        <v>4.57</v>
      </c>
      <c r="AA234" s="129"/>
      <c r="AB234" s="129"/>
      <c r="AC234" s="129"/>
      <c r="AD234" s="129"/>
      <c r="AE234" s="129"/>
      <c r="AF234" s="129"/>
      <c r="AG234" s="129"/>
    </row>
    <row r="235" spans="1:33" s="130" customFormat="1" ht="52.5" customHeight="1" x14ac:dyDescent="0.25">
      <c r="A235" s="127">
        <v>226</v>
      </c>
      <c r="B235" s="128" t="s">
        <v>312</v>
      </c>
      <c r="C235" s="135">
        <f t="shared" si="18"/>
        <v>89.070000000000007</v>
      </c>
      <c r="D235" s="135">
        <f t="shared" si="19"/>
        <v>85.23</v>
      </c>
      <c r="E235" s="124">
        <f t="shared" si="20"/>
        <v>18.399999999999999</v>
      </c>
      <c r="F235" s="133">
        <v>5</v>
      </c>
      <c r="G235" s="133">
        <v>7</v>
      </c>
      <c r="H235" s="136">
        <v>6.4</v>
      </c>
      <c r="I235" s="123">
        <f t="shared" si="21"/>
        <v>26.16</v>
      </c>
      <c r="J235" s="133">
        <v>4.66</v>
      </c>
      <c r="K235" s="133">
        <v>3</v>
      </c>
      <c r="L235" s="133">
        <v>3</v>
      </c>
      <c r="M235" s="133">
        <v>4.16</v>
      </c>
      <c r="N235" s="133">
        <v>7</v>
      </c>
      <c r="O235" s="133">
        <v>4.34</v>
      </c>
      <c r="P235" s="123">
        <v>6.54</v>
      </c>
      <c r="Q235" s="133">
        <v>6.54</v>
      </c>
      <c r="R235" s="124">
        <f t="shared" si="22"/>
        <v>8.7800000000000011</v>
      </c>
      <c r="S235" s="133">
        <v>6.78</v>
      </c>
      <c r="T235" s="136">
        <v>2</v>
      </c>
      <c r="U235" s="124">
        <f t="shared" si="23"/>
        <v>25.35</v>
      </c>
      <c r="V235" s="133">
        <v>4.76</v>
      </c>
      <c r="W235" s="133">
        <v>3</v>
      </c>
      <c r="X235" s="133">
        <v>8.3000000000000007</v>
      </c>
      <c r="Y235" s="137">
        <v>9.2899999999999991</v>
      </c>
      <c r="Z235" s="135">
        <v>3.84</v>
      </c>
      <c r="AA235" s="129"/>
      <c r="AB235" s="129"/>
      <c r="AC235" s="129"/>
      <c r="AD235" s="129"/>
      <c r="AE235" s="129"/>
      <c r="AF235" s="129"/>
      <c r="AG235" s="129"/>
    </row>
    <row r="236" spans="1:33" s="130" customFormat="1" ht="52.5" customHeight="1" x14ac:dyDescent="0.25">
      <c r="A236" s="127">
        <v>227</v>
      </c>
      <c r="B236" s="128" t="s">
        <v>128</v>
      </c>
      <c r="C236" s="135">
        <f t="shared" si="18"/>
        <v>75.490000000000009</v>
      </c>
      <c r="D236" s="135">
        <f t="shared" si="19"/>
        <v>71.900000000000006</v>
      </c>
      <c r="E236" s="124">
        <f t="shared" si="20"/>
        <v>16</v>
      </c>
      <c r="F236" s="133">
        <v>3</v>
      </c>
      <c r="G236" s="133">
        <v>7</v>
      </c>
      <c r="H236" s="136">
        <v>6</v>
      </c>
      <c r="I236" s="123">
        <f t="shared" si="21"/>
        <v>17.399999999999999</v>
      </c>
      <c r="J236" s="133">
        <v>3.71</v>
      </c>
      <c r="K236" s="133">
        <v>2</v>
      </c>
      <c r="L236" s="133">
        <v>3</v>
      </c>
      <c r="M236" s="133">
        <v>4.8600000000000003</v>
      </c>
      <c r="N236" s="133">
        <v>0</v>
      </c>
      <c r="O236" s="133">
        <v>3.83</v>
      </c>
      <c r="P236" s="123">
        <v>6.29</v>
      </c>
      <c r="Q236" s="133">
        <v>6.29</v>
      </c>
      <c r="R236" s="124">
        <f t="shared" si="22"/>
        <v>9.4600000000000009</v>
      </c>
      <c r="S236" s="133">
        <v>6.46</v>
      </c>
      <c r="T236" s="136">
        <v>3</v>
      </c>
      <c r="U236" s="124">
        <f t="shared" si="23"/>
        <v>22.75</v>
      </c>
      <c r="V236" s="133">
        <v>4.46</v>
      </c>
      <c r="W236" s="133">
        <v>2</v>
      </c>
      <c r="X236" s="133">
        <v>7.59</v>
      </c>
      <c r="Y236" s="137">
        <v>8.6999999999999993</v>
      </c>
      <c r="Z236" s="135">
        <v>3.59</v>
      </c>
      <c r="AA236" s="129"/>
      <c r="AB236" s="129"/>
      <c r="AC236" s="129"/>
      <c r="AD236" s="129"/>
      <c r="AE236" s="129"/>
      <c r="AF236" s="129"/>
      <c r="AG236" s="129"/>
    </row>
    <row r="237" spans="1:33" s="130" customFormat="1" ht="52.5" customHeight="1" x14ac:dyDescent="0.25">
      <c r="A237" s="127">
        <v>228</v>
      </c>
      <c r="B237" s="128" t="s">
        <v>313</v>
      </c>
      <c r="C237" s="135">
        <f t="shared" si="18"/>
        <v>83.23</v>
      </c>
      <c r="D237" s="135">
        <f t="shared" si="19"/>
        <v>78.56</v>
      </c>
      <c r="E237" s="124">
        <f t="shared" si="20"/>
        <v>18.38</v>
      </c>
      <c r="F237" s="133">
        <v>5</v>
      </c>
      <c r="G237" s="133">
        <v>7</v>
      </c>
      <c r="H237" s="136">
        <v>6.38</v>
      </c>
      <c r="I237" s="123">
        <f t="shared" si="21"/>
        <v>22.52</v>
      </c>
      <c r="J237" s="133">
        <v>4.75</v>
      </c>
      <c r="K237" s="133">
        <v>3</v>
      </c>
      <c r="L237" s="133">
        <v>3.5</v>
      </c>
      <c r="M237" s="133">
        <v>4.79</v>
      </c>
      <c r="N237" s="133">
        <v>2</v>
      </c>
      <c r="O237" s="133">
        <v>4.4800000000000004</v>
      </c>
      <c r="P237" s="123">
        <v>6.26</v>
      </c>
      <c r="Q237" s="133">
        <v>6.26</v>
      </c>
      <c r="R237" s="124">
        <f t="shared" si="22"/>
        <v>9.42</v>
      </c>
      <c r="S237" s="133">
        <v>6.42</v>
      </c>
      <c r="T237" s="136">
        <v>3</v>
      </c>
      <c r="U237" s="124">
        <f t="shared" si="23"/>
        <v>21.979999999999997</v>
      </c>
      <c r="V237" s="133">
        <v>4.8600000000000003</v>
      </c>
      <c r="W237" s="133">
        <v>1</v>
      </c>
      <c r="X237" s="133">
        <v>7.77</v>
      </c>
      <c r="Y237" s="137">
        <v>8.35</v>
      </c>
      <c r="Z237" s="135">
        <v>4.67</v>
      </c>
      <c r="AA237" s="129"/>
      <c r="AB237" s="129"/>
      <c r="AC237" s="129"/>
      <c r="AD237" s="129"/>
      <c r="AE237" s="129"/>
      <c r="AF237" s="129"/>
      <c r="AG237" s="129"/>
    </row>
    <row r="238" spans="1:33" s="130" customFormat="1" ht="52.5" customHeight="1" x14ac:dyDescent="0.25">
      <c r="A238" s="127">
        <v>229</v>
      </c>
      <c r="B238" s="128" t="s">
        <v>129</v>
      </c>
      <c r="C238" s="135">
        <f t="shared" si="18"/>
        <v>81.89</v>
      </c>
      <c r="D238" s="135">
        <f t="shared" si="19"/>
        <v>78.099999999999994</v>
      </c>
      <c r="E238" s="124">
        <f t="shared" si="20"/>
        <v>16.559999999999999</v>
      </c>
      <c r="F238" s="133">
        <v>5</v>
      </c>
      <c r="G238" s="133">
        <v>5</v>
      </c>
      <c r="H238" s="136">
        <v>6.56</v>
      </c>
      <c r="I238" s="123">
        <f t="shared" si="21"/>
        <v>20.7</v>
      </c>
      <c r="J238" s="133">
        <v>4.43</v>
      </c>
      <c r="K238" s="133">
        <v>3</v>
      </c>
      <c r="L238" s="133">
        <v>3</v>
      </c>
      <c r="M238" s="133">
        <v>4.16</v>
      </c>
      <c r="N238" s="133">
        <v>2</v>
      </c>
      <c r="O238" s="133">
        <v>4.1100000000000003</v>
      </c>
      <c r="P238" s="123">
        <v>6.54</v>
      </c>
      <c r="Q238" s="133">
        <v>6.54</v>
      </c>
      <c r="R238" s="124">
        <f t="shared" si="22"/>
        <v>9.7100000000000009</v>
      </c>
      <c r="S238" s="133">
        <v>6.71</v>
      </c>
      <c r="T238" s="136">
        <v>3</v>
      </c>
      <c r="U238" s="124">
        <f t="shared" si="23"/>
        <v>24.59</v>
      </c>
      <c r="V238" s="133">
        <v>4.71</v>
      </c>
      <c r="W238" s="133">
        <v>2</v>
      </c>
      <c r="X238" s="133">
        <v>8.34</v>
      </c>
      <c r="Y238" s="137">
        <v>9.5399999999999991</v>
      </c>
      <c r="Z238" s="135">
        <v>3.79</v>
      </c>
      <c r="AA238" s="129"/>
      <c r="AB238" s="129"/>
      <c r="AC238" s="129"/>
      <c r="AD238" s="129"/>
      <c r="AE238" s="129"/>
      <c r="AF238" s="129"/>
      <c r="AG238" s="129"/>
    </row>
    <row r="239" spans="1:33" s="130" customFormat="1" ht="52.5" customHeight="1" x14ac:dyDescent="0.25">
      <c r="A239" s="127">
        <v>230</v>
      </c>
      <c r="B239" s="128" t="s">
        <v>130</v>
      </c>
      <c r="C239" s="135">
        <f t="shared" si="18"/>
        <v>85.83</v>
      </c>
      <c r="D239" s="135">
        <f t="shared" si="19"/>
        <v>81.38</v>
      </c>
      <c r="E239" s="124">
        <f t="shared" si="20"/>
        <v>17.61</v>
      </c>
      <c r="F239" s="133">
        <v>5</v>
      </c>
      <c r="G239" s="133">
        <v>6</v>
      </c>
      <c r="H239" s="136">
        <v>6.61</v>
      </c>
      <c r="I239" s="123">
        <f t="shared" si="21"/>
        <v>22.18</v>
      </c>
      <c r="J239" s="133">
        <v>4.82</v>
      </c>
      <c r="K239" s="133">
        <v>3</v>
      </c>
      <c r="L239" s="133">
        <v>3</v>
      </c>
      <c r="M239" s="133">
        <v>4.79</v>
      </c>
      <c r="N239" s="133">
        <v>2</v>
      </c>
      <c r="O239" s="133">
        <v>4.57</v>
      </c>
      <c r="P239" s="123">
        <v>6.76</v>
      </c>
      <c r="Q239" s="133">
        <v>6.76</v>
      </c>
      <c r="R239" s="124">
        <f t="shared" si="22"/>
        <v>9.7899999999999991</v>
      </c>
      <c r="S239" s="133">
        <v>6.79</v>
      </c>
      <c r="T239" s="136">
        <v>3</v>
      </c>
      <c r="U239" s="124">
        <f t="shared" si="23"/>
        <v>25.04</v>
      </c>
      <c r="V239" s="133">
        <v>4.8499999999999996</v>
      </c>
      <c r="W239" s="133">
        <v>2</v>
      </c>
      <c r="X239" s="133">
        <v>8.51</v>
      </c>
      <c r="Y239" s="137">
        <v>9.68</v>
      </c>
      <c r="Z239" s="135">
        <v>4.45</v>
      </c>
      <c r="AA239" s="129"/>
      <c r="AB239" s="129"/>
      <c r="AC239" s="129"/>
      <c r="AD239" s="129"/>
      <c r="AE239" s="129"/>
      <c r="AF239" s="129"/>
      <c r="AG239" s="129"/>
    </row>
    <row r="240" spans="1:33" s="130" customFormat="1" ht="52.5" customHeight="1" x14ac:dyDescent="0.25">
      <c r="A240" s="127">
        <v>231</v>
      </c>
      <c r="B240" s="128" t="s">
        <v>131</v>
      </c>
      <c r="C240" s="135">
        <f t="shared" si="18"/>
        <v>79.42</v>
      </c>
      <c r="D240" s="135">
        <f t="shared" si="19"/>
        <v>74.59</v>
      </c>
      <c r="E240" s="124">
        <f t="shared" si="20"/>
        <v>11.84</v>
      </c>
      <c r="F240" s="133">
        <v>5</v>
      </c>
      <c r="G240" s="133">
        <v>0</v>
      </c>
      <c r="H240" s="136">
        <v>6.84</v>
      </c>
      <c r="I240" s="123">
        <f t="shared" si="21"/>
        <v>20.66</v>
      </c>
      <c r="J240" s="133">
        <v>4.92</v>
      </c>
      <c r="K240" s="133">
        <v>2</v>
      </c>
      <c r="L240" s="133">
        <v>3</v>
      </c>
      <c r="M240" s="133">
        <v>4.93</v>
      </c>
      <c r="N240" s="133">
        <v>1</v>
      </c>
      <c r="O240" s="133">
        <v>4.8099999999999996</v>
      </c>
      <c r="P240" s="123">
        <v>6.87</v>
      </c>
      <c r="Q240" s="133">
        <v>6.87</v>
      </c>
      <c r="R240" s="124">
        <f t="shared" si="22"/>
        <v>10.89</v>
      </c>
      <c r="S240" s="133">
        <v>6.89</v>
      </c>
      <c r="T240" s="136">
        <v>4</v>
      </c>
      <c r="U240" s="124">
        <f t="shared" si="23"/>
        <v>24.33</v>
      </c>
      <c r="V240" s="133">
        <v>4.9400000000000004</v>
      </c>
      <c r="W240" s="133">
        <v>1</v>
      </c>
      <c r="X240" s="133">
        <v>8.7200000000000006</v>
      </c>
      <c r="Y240" s="137">
        <v>9.67</v>
      </c>
      <c r="Z240" s="135">
        <v>4.83</v>
      </c>
      <c r="AA240" s="129"/>
      <c r="AB240" s="129"/>
      <c r="AC240" s="129"/>
      <c r="AD240" s="129"/>
      <c r="AE240" s="129"/>
      <c r="AF240" s="129"/>
      <c r="AG240" s="129"/>
    </row>
    <row r="241" spans="1:33" s="130" customFormat="1" ht="52.5" customHeight="1" x14ac:dyDescent="0.25">
      <c r="A241" s="127">
        <v>232</v>
      </c>
      <c r="B241" s="128" t="s">
        <v>132</v>
      </c>
      <c r="C241" s="135">
        <f t="shared" si="18"/>
        <v>85.16</v>
      </c>
      <c r="D241" s="135">
        <f t="shared" si="19"/>
        <v>80.179999999999993</v>
      </c>
      <c r="E241" s="124">
        <f t="shared" si="20"/>
        <v>16.95</v>
      </c>
      <c r="F241" s="133">
        <v>4</v>
      </c>
      <c r="G241" s="133">
        <v>6</v>
      </c>
      <c r="H241" s="136">
        <v>6.95</v>
      </c>
      <c r="I241" s="123">
        <f t="shared" si="21"/>
        <v>20.43</v>
      </c>
      <c r="J241" s="133">
        <v>4.99</v>
      </c>
      <c r="K241" s="133">
        <v>2</v>
      </c>
      <c r="L241" s="133">
        <v>2.5</v>
      </c>
      <c r="M241" s="133">
        <v>4.99</v>
      </c>
      <c r="N241" s="133">
        <v>1</v>
      </c>
      <c r="O241" s="133">
        <v>4.95</v>
      </c>
      <c r="P241" s="123">
        <v>6.96</v>
      </c>
      <c r="Q241" s="133">
        <v>6.96</v>
      </c>
      <c r="R241" s="124">
        <f t="shared" si="22"/>
        <v>9.9699999999999989</v>
      </c>
      <c r="S241" s="133">
        <v>6.97</v>
      </c>
      <c r="T241" s="136">
        <v>3</v>
      </c>
      <c r="U241" s="124">
        <f t="shared" si="23"/>
        <v>25.869999999999997</v>
      </c>
      <c r="V241" s="133">
        <v>5</v>
      </c>
      <c r="W241" s="133">
        <v>2</v>
      </c>
      <c r="X241" s="133">
        <v>8.93</v>
      </c>
      <c r="Y241" s="137">
        <v>9.94</v>
      </c>
      <c r="Z241" s="135">
        <v>4.9800000000000004</v>
      </c>
      <c r="AA241" s="129"/>
      <c r="AB241" s="129"/>
      <c r="AC241" s="129"/>
      <c r="AD241" s="129"/>
      <c r="AE241" s="129"/>
      <c r="AF241" s="129"/>
      <c r="AG241" s="129"/>
    </row>
    <row r="242" spans="1:33" s="130" customFormat="1" ht="52.5" customHeight="1" x14ac:dyDescent="0.25">
      <c r="A242" s="127">
        <v>233</v>
      </c>
      <c r="B242" s="128" t="s">
        <v>133</v>
      </c>
      <c r="C242" s="135">
        <f t="shared" si="18"/>
        <v>86.34</v>
      </c>
      <c r="D242" s="135">
        <f t="shared" si="19"/>
        <v>81.5</v>
      </c>
      <c r="E242" s="124">
        <f t="shared" si="20"/>
        <v>16.77</v>
      </c>
      <c r="F242" s="133">
        <v>5</v>
      </c>
      <c r="G242" s="133">
        <v>5</v>
      </c>
      <c r="H242" s="136">
        <v>6.77</v>
      </c>
      <c r="I242" s="123">
        <f t="shared" si="21"/>
        <v>22.57</v>
      </c>
      <c r="J242" s="133">
        <v>4.9000000000000004</v>
      </c>
      <c r="K242" s="133">
        <v>3</v>
      </c>
      <c r="L242" s="133">
        <v>3</v>
      </c>
      <c r="M242" s="133">
        <v>4.8499999999999996</v>
      </c>
      <c r="N242" s="133">
        <v>2</v>
      </c>
      <c r="O242" s="133">
        <v>4.82</v>
      </c>
      <c r="P242" s="123">
        <v>6.84</v>
      </c>
      <c r="Q242" s="133">
        <v>6.84</v>
      </c>
      <c r="R242" s="124">
        <f t="shared" si="22"/>
        <v>9.879999999999999</v>
      </c>
      <c r="S242" s="133">
        <v>6.88</v>
      </c>
      <c r="T242" s="136">
        <v>3</v>
      </c>
      <c r="U242" s="124">
        <f t="shared" si="23"/>
        <v>25.439999999999998</v>
      </c>
      <c r="V242" s="133">
        <v>4.92</v>
      </c>
      <c r="W242" s="133">
        <v>2</v>
      </c>
      <c r="X242" s="133">
        <v>8.74</v>
      </c>
      <c r="Y242" s="137">
        <v>9.7799999999999994</v>
      </c>
      <c r="Z242" s="135">
        <v>4.84</v>
      </c>
      <c r="AA242" s="129"/>
      <c r="AB242" s="129"/>
      <c r="AC242" s="129"/>
      <c r="AD242" s="129"/>
      <c r="AE242" s="129"/>
      <c r="AF242" s="129"/>
      <c r="AG242" s="129"/>
    </row>
    <row r="243" spans="1:33" s="130" customFormat="1" ht="52.5" customHeight="1" x14ac:dyDescent="0.25">
      <c r="A243" s="127">
        <v>234</v>
      </c>
      <c r="B243" s="128" t="s">
        <v>134</v>
      </c>
      <c r="C243" s="135">
        <f t="shared" si="18"/>
        <v>81.88</v>
      </c>
      <c r="D243" s="135">
        <f t="shared" si="19"/>
        <v>77.56</v>
      </c>
      <c r="E243" s="124">
        <f t="shared" si="20"/>
        <v>16.259999999999998</v>
      </c>
      <c r="F243" s="133">
        <v>4</v>
      </c>
      <c r="G243" s="133">
        <v>6</v>
      </c>
      <c r="H243" s="136">
        <v>6.26</v>
      </c>
      <c r="I243" s="123">
        <f t="shared" si="21"/>
        <v>20.399999999999999</v>
      </c>
      <c r="J243" s="133">
        <v>4.49</v>
      </c>
      <c r="K243" s="133">
        <v>3</v>
      </c>
      <c r="L243" s="133">
        <v>3</v>
      </c>
      <c r="M243" s="133">
        <v>4.5</v>
      </c>
      <c r="N243" s="133">
        <v>1</v>
      </c>
      <c r="O243" s="133">
        <v>4.41</v>
      </c>
      <c r="P243" s="123">
        <v>6.26</v>
      </c>
      <c r="Q243" s="133">
        <v>6.26</v>
      </c>
      <c r="R243" s="124">
        <f t="shared" si="22"/>
        <v>11.25</v>
      </c>
      <c r="S243" s="133">
        <v>6.25</v>
      </c>
      <c r="T243" s="136">
        <v>5</v>
      </c>
      <c r="U243" s="124">
        <f t="shared" si="23"/>
        <v>23.39</v>
      </c>
      <c r="V243" s="133">
        <v>4.5199999999999996</v>
      </c>
      <c r="W243" s="133">
        <v>2</v>
      </c>
      <c r="X243" s="133">
        <v>7.99</v>
      </c>
      <c r="Y243" s="137">
        <v>8.8800000000000008</v>
      </c>
      <c r="Z243" s="135">
        <v>4.32</v>
      </c>
      <c r="AA243" s="129"/>
      <c r="AB243" s="129"/>
      <c r="AC243" s="129"/>
      <c r="AD243" s="129"/>
      <c r="AE243" s="129"/>
      <c r="AF243" s="129"/>
      <c r="AG243" s="129"/>
    </row>
    <row r="244" spans="1:33" s="130" customFormat="1" ht="52.5" customHeight="1" x14ac:dyDescent="0.25">
      <c r="A244" s="127">
        <v>235</v>
      </c>
      <c r="B244" s="128" t="s">
        <v>314</v>
      </c>
      <c r="C244" s="135">
        <f t="shared" si="18"/>
        <v>79.8</v>
      </c>
      <c r="D244" s="135">
        <f t="shared" si="19"/>
        <v>75.59</v>
      </c>
      <c r="E244" s="124">
        <f t="shared" si="20"/>
        <v>16.850000000000001</v>
      </c>
      <c r="F244" s="133">
        <v>4</v>
      </c>
      <c r="G244" s="133">
        <v>7</v>
      </c>
      <c r="H244" s="136">
        <v>5.85</v>
      </c>
      <c r="I244" s="123">
        <f t="shared" si="21"/>
        <v>22.71</v>
      </c>
      <c r="J244" s="133">
        <v>4.0999999999999996</v>
      </c>
      <c r="K244" s="133">
        <v>3</v>
      </c>
      <c r="L244" s="133">
        <v>4</v>
      </c>
      <c r="M244" s="133">
        <v>4.08</v>
      </c>
      <c r="N244" s="133">
        <v>3</v>
      </c>
      <c r="O244" s="133">
        <v>4.53</v>
      </c>
      <c r="P244" s="123">
        <v>5.77</v>
      </c>
      <c r="Q244" s="133">
        <v>5.77</v>
      </c>
      <c r="R244" s="124">
        <f t="shared" si="22"/>
        <v>9.11</v>
      </c>
      <c r="S244" s="133">
        <v>6.11</v>
      </c>
      <c r="T244" s="136">
        <v>3</v>
      </c>
      <c r="U244" s="124">
        <f t="shared" si="23"/>
        <v>21.15</v>
      </c>
      <c r="V244" s="133">
        <v>4.45</v>
      </c>
      <c r="W244" s="133">
        <v>1</v>
      </c>
      <c r="X244" s="133">
        <v>7.2</v>
      </c>
      <c r="Y244" s="137">
        <v>8.5</v>
      </c>
      <c r="Z244" s="135">
        <v>4.21</v>
      </c>
      <c r="AA244" s="129"/>
      <c r="AB244" s="129"/>
      <c r="AC244" s="129"/>
      <c r="AD244" s="129"/>
      <c r="AE244" s="129"/>
      <c r="AF244" s="129"/>
      <c r="AG244" s="129"/>
    </row>
    <row r="245" spans="1:33" s="130" customFormat="1" ht="52.5" customHeight="1" x14ac:dyDescent="0.25">
      <c r="A245" s="127">
        <v>236</v>
      </c>
      <c r="B245" s="128" t="s">
        <v>315</v>
      </c>
      <c r="C245" s="135">
        <f t="shared" si="18"/>
        <v>82.83</v>
      </c>
      <c r="D245" s="135">
        <f t="shared" si="19"/>
        <v>78.53</v>
      </c>
      <c r="E245" s="124">
        <f t="shared" si="20"/>
        <v>17.32</v>
      </c>
      <c r="F245" s="133">
        <v>4</v>
      </c>
      <c r="G245" s="133">
        <v>7</v>
      </c>
      <c r="H245" s="136">
        <v>6.32</v>
      </c>
      <c r="I245" s="123">
        <f t="shared" si="21"/>
        <v>21.880000000000003</v>
      </c>
      <c r="J245" s="133">
        <v>4.71</v>
      </c>
      <c r="K245" s="133">
        <v>3</v>
      </c>
      <c r="L245" s="133">
        <v>3</v>
      </c>
      <c r="M245" s="133">
        <v>4.74</v>
      </c>
      <c r="N245" s="133">
        <v>2</v>
      </c>
      <c r="O245" s="133">
        <v>4.43</v>
      </c>
      <c r="P245" s="123">
        <v>6.56</v>
      </c>
      <c r="Q245" s="133">
        <v>6.56</v>
      </c>
      <c r="R245" s="124">
        <f t="shared" si="22"/>
        <v>9.64</v>
      </c>
      <c r="S245" s="133">
        <v>6.64</v>
      </c>
      <c r="T245" s="136">
        <v>3</v>
      </c>
      <c r="U245" s="124">
        <f t="shared" si="23"/>
        <v>23.130000000000003</v>
      </c>
      <c r="V245" s="133">
        <v>4.8</v>
      </c>
      <c r="W245" s="133">
        <v>1</v>
      </c>
      <c r="X245" s="133">
        <v>8.16</v>
      </c>
      <c r="Y245" s="137">
        <v>9.17</v>
      </c>
      <c r="Z245" s="135">
        <v>4.3</v>
      </c>
      <c r="AA245" s="129"/>
      <c r="AB245" s="129"/>
      <c r="AC245" s="129"/>
      <c r="AD245" s="129"/>
      <c r="AE245" s="129"/>
      <c r="AF245" s="129"/>
      <c r="AG245" s="129"/>
    </row>
    <row r="246" spans="1:33" s="130" customFormat="1" ht="52.5" customHeight="1" x14ac:dyDescent="0.25">
      <c r="A246" s="127">
        <v>237</v>
      </c>
      <c r="B246" s="128" t="s">
        <v>316</v>
      </c>
      <c r="C246" s="135">
        <f t="shared" si="18"/>
        <v>78.290000000000006</v>
      </c>
      <c r="D246" s="135">
        <f t="shared" si="19"/>
        <v>74.09</v>
      </c>
      <c r="E246" s="124">
        <f t="shared" si="20"/>
        <v>15.34</v>
      </c>
      <c r="F246" s="133">
        <v>4</v>
      </c>
      <c r="G246" s="133">
        <v>5</v>
      </c>
      <c r="H246" s="136">
        <v>6.34</v>
      </c>
      <c r="I246" s="123">
        <f t="shared" si="21"/>
        <v>21.25</v>
      </c>
      <c r="J246" s="133">
        <v>4.58</v>
      </c>
      <c r="K246" s="133">
        <v>3</v>
      </c>
      <c r="L246" s="133">
        <v>3</v>
      </c>
      <c r="M246" s="133">
        <v>4.4000000000000004</v>
      </c>
      <c r="N246" s="133">
        <v>2</v>
      </c>
      <c r="O246" s="133">
        <v>4.2699999999999996</v>
      </c>
      <c r="P246" s="123">
        <v>5.85</v>
      </c>
      <c r="Q246" s="133">
        <v>5.85</v>
      </c>
      <c r="R246" s="124">
        <f t="shared" si="22"/>
        <v>9.24</v>
      </c>
      <c r="S246" s="133">
        <v>6.24</v>
      </c>
      <c r="T246" s="136">
        <v>3</v>
      </c>
      <c r="U246" s="124">
        <f t="shared" si="23"/>
        <v>22.41</v>
      </c>
      <c r="V246" s="133">
        <v>4.6100000000000003</v>
      </c>
      <c r="W246" s="133">
        <v>1</v>
      </c>
      <c r="X246" s="133">
        <v>7.97</v>
      </c>
      <c r="Y246" s="137">
        <v>8.83</v>
      </c>
      <c r="Z246" s="135">
        <v>4.2</v>
      </c>
      <c r="AA246" s="129"/>
      <c r="AB246" s="129"/>
      <c r="AC246" s="129"/>
      <c r="AD246" s="129"/>
      <c r="AE246" s="129"/>
      <c r="AF246" s="129"/>
      <c r="AG246" s="129"/>
    </row>
    <row r="247" spans="1:33" s="131" customFormat="1" ht="52.5" customHeight="1" x14ac:dyDescent="0.25">
      <c r="A247" s="127">
        <v>238</v>
      </c>
      <c r="B247" s="128" t="s">
        <v>135</v>
      </c>
      <c r="C247" s="135">
        <f t="shared" si="18"/>
        <v>70.05</v>
      </c>
      <c r="D247" s="135">
        <f t="shared" si="19"/>
        <v>65.819999999999993</v>
      </c>
      <c r="E247" s="124">
        <f t="shared" si="20"/>
        <v>13.98</v>
      </c>
      <c r="F247" s="133">
        <v>3</v>
      </c>
      <c r="G247" s="133">
        <v>5</v>
      </c>
      <c r="H247" s="136">
        <v>5.98</v>
      </c>
      <c r="I247" s="123">
        <f t="shared" si="21"/>
        <v>16.829999999999998</v>
      </c>
      <c r="J247" s="133">
        <v>4.2</v>
      </c>
      <c r="K247" s="133">
        <v>2</v>
      </c>
      <c r="L247" s="133">
        <v>2.5</v>
      </c>
      <c r="M247" s="133">
        <v>4.12</v>
      </c>
      <c r="N247" s="133">
        <v>0</v>
      </c>
      <c r="O247" s="133">
        <v>4.01</v>
      </c>
      <c r="P247" s="123">
        <v>6.01</v>
      </c>
      <c r="Q247" s="133">
        <v>6.01</v>
      </c>
      <c r="R247" s="124">
        <f t="shared" si="22"/>
        <v>9.09</v>
      </c>
      <c r="S247" s="133">
        <v>6.09</v>
      </c>
      <c r="T247" s="136">
        <v>3</v>
      </c>
      <c r="U247" s="124">
        <f t="shared" si="23"/>
        <v>19.91</v>
      </c>
      <c r="V247" s="133">
        <v>4.2</v>
      </c>
      <c r="W247" s="133">
        <v>1</v>
      </c>
      <c r="X247" s="133">
        <v>6.89</v>
      </c>
      <c r="Y247" s="137">
        <v>7.82</v>
      </c>
      <c r="Z247" s="135">
        <v>4.2300000000000004</v>
      </c>
      <c r="AA247" s="129"/>
      <c r="AB247" s="129"/>
      <c r="AC247" s="129"/>
      <c r="AD247" s="129"/>
      <c r="AE247" s="129"/>
      <c r="AF247" s="129"/>
      <c r="AG247" s="129"/>
    </row>
    <row r="248" spans="1:33" s="131" customFormat="1" ht="52.5" customHeight="1" x14ac:dyDescent="0.25">
      <c r="A248" s="127">
        <v>239</v>
      </c>
      <c r="B248" s="128" t="s">
        <v>144</v>
      </c>
      <c r="C248" s="135">
        <f t="shared" si="18"/>
        <v>50</v>
      </c>
      <c r="D248" s="135">
        <f t="shared" si="19"/>
        <v>46</v>
      </c>
      <c r="E248" s="124">
        <f t="shared" si="20"/>
        <v>5.33</v>
      </c>
      <c r="F248" s="133">
        <v>0</v>
      </c>
      <c r="G248" s="133">
        <v>0</v>
      </c>
      <c r="H248" s="136">
        <v>5.33</v>
      </c>
      <c r="I248" s="123">
        <f t="shared" si="21"/>
        <v>11.01</v>
      </c>
      <c r="J248" s="133">
        <v>3.67</v>
      </c>
      <c r="K248" s="133">
        <v>0</v>
      </c>
      <c r="L248" s="133">
        <v>0</v>
      </c>
      <c r="M248" s="133">
        <v>4.67</v>
      </c>
      <c r="N248" s="133">
        <v>0</v>
      </c>
      <c r="O248" s="133">
        <v>2.67</v>
      </c>
      <c r="P248" s="123">
        <v>5.67</v>
      </c>
      <c r="Q248" s="133">
        <v>5.67</v>
      </c>
      <c r="R248" s="124">
        <f t="shared" si="22"/>
        <v>6.33</v>
      </c>
      <c r="S248" s="133">
        <v>6.33</v>
      </c>
      <c r="T248" s="136">
        <v>0</v>
      </c>
      <c r="U248" s="124">
        <f t="shared" si="23"/>
        <v>17.66</v>
      </c>
      <c r="V248" s="133">
        <v>4</v>
      </c>
      <c r="W248" s="133">
        <v>0</v>
      </c>
      <c r="X248" s="133">
        <v>6.33</v>
      </c>
      <c r="Y248" s="137">
        <v>7.33</v>
      </c>
      <c r="Z248" s="135">
        <v>4</v>
      </c>
      <c r="AA248" s="129"/>
      <c r="AB248" s="129"/>
      <c r="AC248" s="129"/>
      <c r="AD248" s="129"/>
      <c r="AE248" s="129"/>
      <c r="AF248" s="129"/>
      <c r="AG248" s="129"/>
    </row>
    <row r="249" spans="1:33" s="131" customFormat="1" ht="52.5" customHeight="1" x14ac:dyDescent="0.25">
      <c r="A249" s="127">
        <v>240</v>
      </c>
      <c r="B249" s="132" t="s">
        <v>136</v>
      </c>
      <c r="C249" s="135">
        <f t="shared" si="18"/>
        <v>83.580000000000013</v>
      </c>
      <c r="D249" s="135">
        <f t="shared" si="19"/>
        <v>79.400000000000006</v>
      </c>
      <c r="E249" s="124">
        <f t="shared" si="20"/>
        <v>15.559999999999999</v>
      </c>
      <c r="F249" s="134">
        <v>4</v>
      </c>
      <c r="G249" s="134">
        <v>5</v>
      </c>
      <c r="H249" s="139">
        <v>6.56</v>
      </c>
      <c r="I249" s="123">
        <f t="shared" si="21"/>
        <v>21.24</v>
      </c>
      <c r="J249" s="134">
        <v>4.17</v>
      </c>
      <c r="K249" s="134">
        <v>3</v>
      </c>
      <c r="L249" s="134">
        <v>3</v>
      </c>
      <c r="M249" s="134">
        <v>4.46</v>
      </c>
      <c r="N249" s="134">
        <v>2</v>
      </c>
      <c r="O249" s="134">
        <v>4.6100000000000003</v>
      </c>
      <c r="P249" s="140">
        <v>6.59</v>
      </c>
      <c r="Q249" s="134">
        <v>6.59</v>
      </c>
      <c r="R249" s="124">
        <f t="shared" si="22"/>
        <v>11.8</v>
      </c>
      <c r="S249" s="134">
        <v>6.8</v>
      </c>
      <c r="T249" s="139">
        <v>5</v>
      </c>
      <c r="U249" s="124">
        <f t="shared" si="23"/>
        <v>24.21</v>
      </c>
      <c r="V249" s="134">
        <v>4.71</v>
      </c>
      <c r="W249" s="134">
        <v>2</v>
      </c>
      <c r="X249" s="134">
        <v>8.08</v>
      </c>
      <c r="Y249" s="141">
        <v>9.42</v>
      </c>
      <c r="Z249" s="138">
        <v>4.18</v>
      </c>
      <c r="AA249" s="129"/>
      <c r="AB249" s="129"/>
      <c r="AC249" s="129"/>
      <c r="AD249" s="129"/>
      <c r="AE249" s="129"/>
      <c r="AF249" s="129"/>
      <c r="AG249" s="129"/>
    </row>
    <row r="250" spans="1:33" s="131" customFormat="1" ht="52.5" customHeight="1" x14ac:dyDescent="0.25">
      <c r="A250" s="127">
        <v>241</v>
      </c>
      <c r="B250" s="132" t="s">
        <v>137</v>
      </c>
      <c r="C250" s="135">
        <f t="shared" si="18"/>
        <v>86.65</v>
      </c>
      <c r="D250" s="135">
        <f t="shared" si="19"/>
        <v>82.03</v>
      </c>
      <c r="E250" s="124">
        <f t="shared" si="20"/>
        <v>16.55</v>
      </c>
      <c r="F250" s="134">
        <v>4</v>
      </c>
      <c r="G250" s="134">
        <v>6</v>
      </c>
      <c r="H250" s="139">
        <v>6.55</v>
      </c>
      <c r="I250" s="123">
        <f t="shared" si="21"/>
        <v>22.29</v>
      </c>
      <c r="J250" s="134">
        <v>4.8099999999999996</v>
      </c>
      <c r="K250" s="134">
        <v>3</v>
      </c>
      <c r="L250" s="134">
        <v>3</v>
      </c>
      <c r="M250" s="134">
        <v>4.79</v>
      </c>
      <c r="N250" s="134">
        <v>2</v>
      </c>
      <c r="O250" s="134">
        <v>4.6900000000000004</v>
      </c>
      <c r="P250" s="140">
        <v>6.61</v>
      </c>
      <c r="Q250" s="134">
        <v>6.61</v>
      </c>
      <c r="R250" s="124">
        <f t="shared" si="22"/>
        <v>11.77</v>
      </c>
      <c r="S250" s="134">
        <v>6.77</v>
      </c>
      <c r="T250" s="139">
        <v>5</v>
      </c>
      <c r="U250" s="124">
        <f t="shared" si="23"/>
        <v>24.810000000000002</v>
      </c>
      <c r="V250" s="134">
        <v>4.84</v>
      </c>
      <c r="W250" s="134">
        <v>2</v>
      </c>
      <c r="X250" s="134">
        <v>8.41</v>
      </c>
      <c r="Y250" s="141">
        <v>9.56</v>
      </c>
      <c r="Z250" s="138">
        <v>4.62</v>
      </c>
      <c r="AA250" s="129"/>
      <c r="AB250" s="129"/>
      <c r="AC250" s="129"/>
      <c r="AD250" s="129"/>
      <c r="AE250" s="129"/>
      <c r="AF250" s="129"/>
      <c r="AG250" s="129"/>
    </row>
    <row r="251" spans="1:33" s="131" customFormat="1" ht="52.5" customHeight="1" x14ac:dyDescent="0.25">
      <c r="A251" s="127">
        <v>242</v>
      </c>
      <c r="B251" s="132" t="s">
        <v>317</v>
      </c>
      <c r="C251" s="135">
        <f t="shared" si="18"/>
        <v>83.570000000000007</v>
      </c>
      <c r="D251" s="135">
        <f t="shared" si="19"/>
        <v>79.31</v>
      </c>
      <c r="E251" s="124">
        <f t="shared" si="20"/>
        <v>14.629999999999999</v>
      </c>
      <c r="F251" s="134">
        <v>4</v>
      </c>
      <c r="G251" s="134">
        <v>4</v>
      </c>
      <c r="H251" s="139">
        <v>6.63</v>
      </c>
      <c r="I251" s="123">
        <f t="shared" si="21"/>
        <v>20.76</v>
      </c>
      <c r="J251" s="134">
        <v>4.45</v>
      </c>
      <c r="K251" s="134">
        <v>2</v>
      </c>
      <c r="L251" s="134">
        <v>3.5</v>
      </c>
      <c r="M251" s="134">
        <v>4.37</v>
      </c>
      <c r="N251" s="134">
        <v>2</v>
      </c>
      <c r="O251" s="134">
        <v>4.4400000000000004</v>
      </c>
      <c r="P251" s="140">
        <v>6.68</v>
      </c>
      <c r="Q251" s="134">
        <v>6.68</v>
      </c>
      <c r="R251" s="124">
        <f t="shared" si="22"/>
        <v>11.68</v>
      </c>
      <c r="S251" s="134">
        <v>6.68</v>
      </c>
      <c r="T251" s="139">
        <v>5</v>
      </c>
      <c r="U251" s="124">
        <f t="shared" si="23"/>
        <v>25.560000000000002</v>
      </c>
      <c r="V251" s="134">
        <v>4.8600000000000003</v>
      </c>
      <c r="W251" s="134">
        <v>2</v>
      </c>
      <c r="X251" s="134">
        <v>8.83</v>
      </c>
      <c r="Y251" s="141">
        <v>9.8699999999999992</v>
      </c>
      <c r="Z251" s="138">
        <v>4.26</v>
      </c>
      <c r="AA251" s="129"/>
      <c r="AB251" s="129"/>
      <c r="AC251" s="129"/>
      <c r="AD251" s="129"/>
      <c r="AE251" s="129"/>
      <c r="AF251" s="129"/>
      <c r="AG251" s="129"/>
    </row>
    <row r="252" spans="1:33" s="131" customFormat="1" ht="52.5" customHeight="1" x14ac:dyDescent="0.25">
      <c r="A252" s="127">
        <v>243</v>
      </c>
      <c r="B252" s="132" t="s">
        <v>138</v>
      </c>
      <c r="C252" s="135">
        <f t="shared" si="18"/>
        <v>90.2</v>
      </c>
      <c r="D252" s="135">
        <f t="shared" si="19"/>
        <v>85.41</v>
      </c>
      <c r="E252" s="124">
        <f t="shared" si="20"/>
        <v>18.71</v>
      </c>
      <c r="F252" s="134">
        <v>5</v>
      </c>
      <c r="G252" s="134">
        <v>7</v>
      </c>
      <c r="H252" s="139">
        <v>6.71</v>
      </c>
      <c r="I252" s="123">
        <f t="shared" si="21"/>
        <v>23.04</v>
      </c>
      <c r="J252" s="134">
        <v>4.91</v>
      </c>
      <c r="K252" s="134">
        <v>3</v>
      </c>
      <c r="L252" s="134">
        <v>3.5</v>
      </c>
      <c r="M252" s="134">
        <v>4.8099999999999996</v>
      </c>
      <c r="N252" s="134">
        <v>2</v>
      </c>
      <c r="O252" s="134">
        <v>4.82</v>
      </c>
      <c r="P252" s="140">
        <v>6.76</v>
      </c>
      <c r="Q252" s="134">
        <v>6.76</v>
      </c>
      <c r="R252" s="124">
        <f t="shared" si="22"/>
        <v>11.83</v>
      </c>
      <c r="S252" s="134">
        <v>6.83</v>
      </c>
      <c r="T252" s="139">
        <v>5</v>
      </c>
      <c r="U252" s="124">
        <f t="shared" si="23"/>
        <v>25.07</v>
      </c>
      <c r="V252" s="134">
        <v>4.84</v>
      </c>
      <c r="W252" s="134">
        <v>2</v>
      </c>
      <c r="X252" s="134">
        <v>8.61</v>
      </c>
      <c r="Y252" s="141">
        <v>9.6199999999999992</v>
      </c>
      <c r="Z252" s="138">
        <v>4.79</v>
      </c>
      <c r="AA252" s="129"/>
      <c r="AB252" s="129"/>
      <c r="AC252" s="129"/>
      <c r="AD252" s="129"/>
      <c r="AE252" s="129"/>
      <c r="AF252" s="129"/>
      <c r="AG252" s="129"/>
    </row>
    <row r="253" spans="1:33" s="131" customFormat="1" ht="52.5" customHeight="1" x14ac:dyDescent="0.25">
      <c r="A253" s="127">
        <v>244</v>
      </c>
      <c r="B253" s="132" t="s">
        <v>139</v>
      </c>
      <c r="C253" s="135">
        <f t="shared" si="18"/>
        <v>77.560000000000016</v>
      </c>
      <c r="D253" s="135">
        <f t="shared" si="19"/>
        <v>73.360000000000014</v>
      </c>
      <c r="E253" s="124">
        <f t="shared" si="20"/>
        <v>14.67</v>
      </c>
      <c r="F253" s="134">
        <v>4</v>
      </c>
      <c r="G253" s="134">
        <v>4</v>
      </c>
      <c r="H253" s="139">
        <v>6.67</v>
      </c>
      <c r="I253" s="123">
        <f t="shared" si="21"/>
        <v>18.009999999999998</v>
      </c>
      <c r="J253" s="134">
        <v>4.7</v>
      </c>
      <c r="K253" s="134">
        <v>2</v>
      </c>
      <c r="L253" s="134">
        <v>2</v>
      </c>
      <c r="M253" s="134">
        <v>4.68</v>
      </c>
      <c r="N253" s="134">
        <v>0</v>
      </c>
      <c r="O253" s="134">
        <v>4.63</v>
      </c>
      <c r="P253" s="140">
        <v>6.47</v>
      </c>
      <c r="Q253" s="134">
        <v>6.47</v>
      </c>
      <c r="R253" s="124">
        <f t="shared" si="22"/>
        <v>9.6900000000000013</v>
      </c>
      <c r="S253" s="134">
        <v>6.69</v>
      </c>
      <c r="T253" s="139">
        <v>3</v>
      </c>
      <c r="U253" s="124">
        <f t="shared" si="23"/>
        <v>24.520000000000003</v>
      </c>
      <c r="V253" s="134">
        <v>4.96</v>
      </c>
      <c r="W253" s="134">
        <v>1</v>
      </c>
      <c r="X253" s="134">
        <v>8.68</v>
      </c>
      <c r="Y253" s="141">
        <v>9.8800000000000008</v>
      </c>
      <c r="Z253" s="138">
        <v>4.2</v>
      </c>
      <c r="AA253" s="129"/>
      <c r="AB253" s="129"/>
      <c r="AC253" s="129"/>
      <c r="AD253" s="129"/>
      <c r="AE253" s="129"/>
      <c r="AF253" s="129"/>
      <c r="AG253" s="129"/>
    </row>
    <row r="254" spans="1:33" s="131" customFormat="1" ht="69" customHeight="1" x14ac:dyDescent="0.25">
      <c r="A254" s="127">
        <v>245</v>
      </c>
      <c r="B254" s="132" t="s">
        <v>140</v>
      </c>
      <c r="C254" s="135">
        <f t="shared" si="18"/>
        <v>89.93</v>
      </c>
      <c r="D254" s="135">
        <f t="shared" si="19"/>
        <v>85.23</v>
      </c>
      <c r="E254" s="124">
        <f t="shared" si="20"/>
        <v>18.809999999999999</v>
      </c>
      <c r="F254" s="134">
        <v>5</v>
      </c>
      <c r="G254" s="134">
        <v>7</v>
      </c>
      <c r="H254" s="139">
        <v>6.81</v>
      </c>
      <c r="I254" s="123">
        <f t="shared" si="21"/>
        <v>22.580000000000002</v>
      </c>
      <c r="J254" s="134">
        <v>4.83</v>
      </c>
      <c r="K254" s="134">
        <v>3</v>
      </c>
      <c r="L254" s="134">
        <v>3</v>
      </c>
      <c r="M254" s="134">
        <v>4.91</v>
      </c>
      <c r="N254" s="134">
        <v>2</v>
      </c>
      <c r="O254" s="134">
        <v>4.84</v>
      </c>
      <c r="P254" s="140">
        <v>6.75</v>
      </c>
      <c r="Q254" s="134">
        <v>6.75</v>
      </c>
      <c r="R254" s="124">
        <f t="shared" si="22"/>
        <v>11.86</v>
      </c>
      <c r="S254" s="134">
        <v>6.86</v>
      </c>
      <c r="T254" s="139">
        <v>5</v>
      </c>
      <c r="U254" s="124">
        <f t="shared" si="23"/>
        <v>25.23</v>
      </c>
      <c r="V254" s="134">
        <v>4.8899999999999997</v>
      </c>
      <c r="W254" s="134">
        <v>2</v>
      </c>
      <c r="X254" s="134">
        <v>8.6300000000000008</v>
      </c>
      <c r="Y254" s="141">
        <v>9.7100000000000009</v>
      </c>
      <c r="Z254" s="138">
        <v>4.7</v>
      </c>
      <c r="AA254" s="129"/>
      <c r="AB254" s="129"/>
      <c r="AC254" s="129"/>
      <c r="AD254" s="129"/>
      <c r="AE254" s="129"/>
      <c r="AF254" s="129"/>
      <c r="AG254" s="129"/>
    </row>
    <row r="255" spans="1:33" s="131" customFormat="1" ht="65.25" customHeight="1" x14ac:dyDescent="0.25">
      <c r="A255" s="127">
        <v>246</v>
      </c>
      <c r="B255" s="132" t="s">
        <v>141</v>
      </c>
      <c r="C255" s="135">
        <f t="shared" si="18"/>
        <v>82.910000000000011</v>
      </c>
      <c r="D255" s="135">
        <f t="shared" si="19"/>
        <v>78.930000000000007</v>
      </c>
      <c r="E255" s="124">
        <f t="shared" si="20"/>
        <v>17.399999999999999</v>
      </c>
      <c r="F255" s="134">
        <v>4</v>
      </c>
      <c r="G255" s="134">
        <v>7</v>
      </c>
      <c r="H255" s="139">
        <v>6.4</v>
      </c>
      <c r="I255" s="123">
        <f t="shared" si="21"/>
        <v>19.86</v>
      </c>
      <c r="J255" s="134">
        <v>4.57</v>
      </c>
      <c r="K255" s="134">
        <v>3</v>
      </c>
      <c r="L255" s="134">
        <v>2.5</v>
      </c>
      <c r="M255" s="134">
        <v>3.92</v>
      </c>
      <c r="N255" s="134">
        <v>1</v>
      </c>
      <c r="O255" s="134">
        <v>4.87</v>
      </c>
      <c r="P255" s="140">
        <v>6.46</v>
      </c>
      <c r="Q255" s="134">
        <v>6.46</v>
      </c>
      <c r="R255" s="124">
        <f t="shared" si="22"/>
        <v>11.5</v>
      </c>
      <c r="S255" s="134">
        <v>6.5</v>
      </c>
      <c r="T255" s="139">
        <v>5</v>
      </c>
      <c r="U255" s="124">
        <f t="shared" si="23"/>
        <v>23.71</v>
      </c>
      <c r="V255" s="134">
        <v>4.8600000000000003</v>
      </c>
      <c r="W255" s="134">
        <v>2</v>
      </c>
      <c r="X255" s="134">
        <v>7.96</v>
      </c>
      <c r="Y255" s="141">
        <v>8.89</v>
      </c>
      <c r="Z255" s="138">
        <v>3.98</v>
      </c>
      <c r="AA255" s="129"/>
      <c r="AB255" s="129"/>
      <c r="AC255" s="129"/>
      <c r="AD255" s="129"/>
      <c r="AE255" s="129"/>
      <c r="AF255" s="129"/>
      <c r="AG255" s="129"/>
    </row>
    <row r="256" spans="1:33" s="131" customFormat="1" ht="52.5" customHeight="1" x14ac:dyDescent="0.25">
      <c r="A256" s="127">
        <v>247</v>
      </c>
      <c r="B256" s="132" t="s">
        <v>142</v>
      </c>
      <c r="C256" s="135">
        <f t="shared" si="18"/>
        <v>88.87</v>
      </c>
      <c r="D256" s="135">
        <f t="shared" si="19"/>
        <v>83.89</v>
      </c>
      <c r="E256" s="124">
        <f t="shared" si="20"/>
        <v>17.97</v>
      </c>
      <c r="F256" s="134">
        <v>5</v>
      </c>
      <c r="G256" s="134">
        <v>6</v>
      </c>
      <c r="H256" s="139">
        <v>6.97</v>
      </c>
      <c r="I256" s="123">
        <f t="shared" si="21"/>
        <v>21.389999999999997</v>
      </c>
      <c r="J256" s="134">
        <v>4.95</v>
      </c>
      <c r="K256" s="134">
        <v>2</v>
      </c>
      <c r="L256" s="134">
        <v>2.5</v>
      </c>
      <c r="M256" s="134">
        <v>4.99</v>
      </c>
      <c r="N256" s="134">
        <v>2</v>
      </c>
      <c r="O256" s="134">
        <v>4.95</v>
      </c>
      <c r="P256" s="140">
        <v>6.94</v>
      </c>
      <c r="Q256" s="134">
        <v>6.94</v>
      </c>
      <c r="R256" s="124">
        <f t="shared" si="22"/>
        <v>11.98</v>
      </c>
      <c r="S256" s="134">
        <v>6.98</v>
      </c>
      <c r="T256" s="139">
        <v>5</v>
      </c>
      <c r="U256" s="124">
        <f t="shared" si="23"/>
        <v>25.61</v>
      </c>
      <c r="V256" s="134">
        <v>4.99</v>
      </c>
      <c r="W256" s="134">
        <v>2</v>
      </c>
      <c r="X256" s="134">
        <v>8.77</v>
      </c>
      <c r="Y256" s="141">
        <v>9.85</v>
      </c>
      <c r="Z256" s="138">
        <v>4.9800000000000004</v>
      </c>
      <c r="AA256" s="129"/>
      <c r="AB256" s="129"/>
      <c r="AC256" s="129"/>
      <c r="AD256" s="129"/>
      <c r="AE256" s="129"/>
      <c r="AF256" s="129"/>
      <c r="AG256" s="129"/>
    </row>
    <row r="257" spans="1:33" s="131" customFormat="1" ht="69" customHeight="1" thickBot="1" x14ac:dyDescent="0.3">
      <c r="A257" s="127">
        <v>248</v>
      </c>
      <c r="B257" s="132" t="s">
        <v>143</v>
      </c>
      <c r="C257" s="135">
        <f t="shared" si="18"/>
        <v>86.41</v>
      </c>
      <c r="D257" s="135">
        <f t="shared" si="19"/>
        <v>81.98</v>
      </c>
      <c r="E257" s="124">
        <f t="shared" si="20"/>
        <v>17.16</v>
      </c>
      <c r="F257" s="134">
        <v>4</v>
      </c>
      <c r="G257" s="134">
        <v>7</v>
      </c>
      <c r="H257" s="139">
        <v>6.16</v>
      </c>
      <c r="I257" s="123">
        <f t="shared" si="21"/>
        <v>21.770000000000003</v>
      </c>
      <c r="J257" s="134">
        <v>4.71</v>
      </c>
      <c r="K257" s="134">
        <v>3</v>
      </c>
      <c r="L257" s="134">
        <v>3</v>
      </c>
      <c r="M257" s="134">
        <v>4.4800000000000004</v>
      </c>
      <c r="N257" s="134">
        <v>2</v>
      </c>
      <c r="O257" s="134">
        <v>4.58</v>
      </c>
      <c r="P257" s="140">
        <v>6.54</v>
      </c>
      <c r="Q257" s="134">
        <v>6.54</v>
      </c>
      <c r="R257" s="124">
        <f t="shared" si="22"/>
        <v>11.58</v>
      </c>
      <c r="S257" s="134">
        <v>6.58</v>
      </c>
      <c r="T257" s="139">
        <v>5</v>
      </c>
      <c r="U257" s="124">
        <f t="shared" si="23"/>
        <v>24.93</v>
      </c>
      <c r="V257" s="134">
        <v>4.78</v>
      </c>
      <c r="W257" s="134">
        <v>3</v>
      </c>
      <c r="X257" s="134">
        <v>8.1999999999999993</v>
      </c>
      <c r="Y257" s="141">
        <v>8.9499999999999993</v>
      </c>
      <c r="Z257" s="138">
        <v>4.43</v>
      </c>
      <c r="AA257" s="129"/>
      <c r="AB257" s="129"/>
      <c r="AC257" s="129"/>
      <c r="AD257" s="129"/>
      <c r="AE257" s="129"/>
      <c r="AF257" s="129"/>
      <c r="AG257" s="129"/>
    </row>
    <row r="258" spans="1:33" ht="15.75" thickBot="1" x14ac:dyDescent="0.3">
      <c r="A258" s="125"/>
      <c r="B258" s="37" t="s">
        <v>45</v>
      </c>
      <c r="C258" s="142">
        <f>SUM(C10:C257)/248</f>
        <v>76.368991935483876</v>
      </c>
      <c r="D258" s="142">
        <f t="shared" ref="D258:Z258" si="24">SUM(D10:D257)/248</f>
        <v>72.353145161290314</v>
      </c>
      <c r="E258" s="142">
        <f t="shared" si="24"/>
        <v>13.165685483870961</v>
      </c>
      <c r="F258" s="142">
        <f t="shared" si="24"/>
        <v>3.596774193548387</v>
      </c>
      <c r="G258" s="142">
        <f t="shared" si="24"/>
        <v>3.185483870967742</v>
      </c>
      <c r="H258" s="142">
        <f t="shared" si="24"/>
        <v>6.3834274193548382</v>
      </c>
      <c r="I258" s="142">
        <f t="shared" si="24"/>
        <v>19.252016129032267</v>
      </c>
      <c r="J258" s="142">
        <f t="shared" si="24"/>
        <v>4.4981451612903225</v>
      </c>
      <c r="K258" s="142">
        <f t="shared" si="24"/>
        <v>3.006048387096774</v>
      </c>
      <c r="L258" s="142">
        <f t="shared" si="24"/>
        <v>2.903225806451613</v>
      </c>
      <c r="M258" s="142">
        <f t="shared" si="24"/>
        <v>4.5842741935483904</v>
      </c>
      <c r="N258" s="142">
        <f t="shared" si="24"/>
        <v>0.33064516129032256</v>
      </c>
      <c r="O258" s="142">
        <f t="shared" si="24"/>
        <v>3.9296774193548414</v>
      </c>
      <c r="P258" s="142">
        <f t="shared" si="24"/>
        <v>6.3443145161290291</v>
      </c>
      <c r="Q258" s="142">
        <f t="shared" si="24"/>
        <v>6.3443145161290291</v>
      </c>
      <c r="R258" s="142">
        <f t="shared" si="24"/>
        <v>10.796209677419352</v>
      </c>
      <c r="S258" s="142">
        <f t="shared" si="24"/>
        <v>6.5139516129032291</v>
      </c>
      <c r="T258" s="142">
        <f t="shared" si="24"/>
        <v>4.282258064516129</v>
      </c>
      <c r="U258" s="142">
        <f t="shared" si="24"/>
        <v>22.794919354838715</v>
      </c>
      <c r="V258" s="142">
        <f t="shared" si="24"/>
        <v>4.652217741935484</v>
      </c>
      <c r="W258" s="142">
        <f t="shared" si="24"/>
        <v>1.310483870967742</v>
      </c>
      <c r="X258" s="142">
        <f t="shared" si="24"/>
        <v>7.8536693548387122</v>
      </c>
      <c r="Y258" s="142">
        <f t="shared" si="24"/>
        <v>8.9785483870967759</v>
      </c>
      <c r="Z258" s="142">
        <f t="shared" si="24"/>
        <v>4.01584677419355</v>
      </c>
    </row>
    <row r="259" spans="1:33" x14ac:dyDescent="0.25">
      <c r="B259" s="170" t="s">
        <v>56</v>
      </c>
      <c r="C259" s="171"/>
      <c r="D259" s="171"/>
      <c r="E259" s="171"/>
      <c r="F259" s="171"/>
      <c r="G259" s="171"/>
      <c r="H259" s="171"/>
      <c r="I259" s="171"/>
      <c r="J259" s="171"/>
      <c r="K259" s="171"/>
      <c r="L259" s="171"/>
      <c r="M259" s="171"/>
      <c r="N259" s="171"/>
      <c r="O259" s="171"/>
      <c r="P259" s="171"/>
      <c r="Q259" s="171"/>
    </row>
  </sheetData>
  <mergeCells count="14">
    <mergeCell ref="B259:Q259"/>
    <mergeCell ref="C2:C6"/>
    <mergeCell ref="D3:D6"/>
    <mergeCell ref="E3:H3"/>
    <mergeCell ref="I3:O3"/>
    <mergeCell ref="P3:Q3"/>
    <mergeCell ref="A1:AJ1"/>
    <mergeCell ref="R3:T3"/>
    <mergeCell ref="D2:Z2"/>
    <mergeCell ref="V4:Y4"/>
    <mergeCell ref="S4:T4"/>
    <mergeCell ref="J4:O4"/>
    <mergeCell ref="F4:H4"/>
    <mergeCell ref="U3:Y3"/>
  </mergeCells>
  <hyperlinks>
    <hyperlink ref="G8" r:id="rId1" display="http://www.bus.gov.ru/"/>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259"/>
  <sheetViews>
    <sheetView view="pageBreakPreview" topLeftCell="A253" zoomScaleNormal="100" zoomScaleSheetLayoutView="100" workbookViewId="0">
      <selection activeCell="B12" sqref="B12"/>
    </sheetView>
  </sheetViews>
  <sheetFormatPr defaultRowHeight="15" x14ac:dyDescent="0.25"/>
  <cols>
    <col min="1" max="1" width="9.28515625" style="68" customWidth="1"/>
    <col min="2" max="2" width="38.5703125" customWidth="1"/>
    <col min="3" max="3" width="19.5703125" customWidth="1"/>
    <col min="4" max="4" width="18" customWidth="1"/>
    <col min="5" max="5" width="18.85546875" customWidth="1"/>
    <col min="6" max="6" width="18.140625" customWidth="1"/>
    <col min="7" max="7" width="15.140625" customWidth="1"/>
    <col min="8" max="8" width="15.85546875" customWidth="1"/>
  </cols>
  <sheetData>
    <row r="5" spans="1:8" x14ac:dyDescent="0.25">
      <c r="A5" s="178" t="s">
        <v>61</v>
      </c>
      <c r="B5" s="179"/>
      <c r="C5" s="179"/>
      <c r="D5" s="179"/>
      <c r="E5" s="179"/>
      <c r="F5" s="179"/>
      <c r="G5" s="179"/>
      <c r="H5" s="179"/>
    </row>
    <row r="6" spans="1:8" ht="15.75" x14ac:dyDescent="0.25">
      <c r="A6" s="77"/>
      <c r="B6" s="42"/>
      <c r="C6" s="180" t="s">
        <v>35</v>
      </c>
      <c r="D6" s="182" t="s">
        <v>42</v>
      </c>
      <c r="E6" s="184" t="s">
        <v>62</v>
      </c>
      <c r="F6" s="185"/>
      <c r="G6" s="185"/>
      <c r="H6" s="186"/>
    </row>
    <row r="7" spans="1:8" ht="189.75" customHeight="1" x14ac:dyDescent="0.25">
      <c r="A7" s="77"/>
      <c r="B7" s="42" t="s">
        <v>9</v>
      </c>
      <c r="C7" s="181"/>
      <c r="D7" s="183"/>
      <c r="E7" s="42" t="s">
        <v>63</v>
      </c>
      <c r="F7" s="42" t="s">
        <v>64</v>
      </c>
      <c r="G7" s="42" t="s">
        <v>65</v>
      </c>
      <c r="H7" s="44" t="s">
        <v>66</v>
      </c>
    </row>
    <row r="8" spans="1:8" ht="30.75" customHeight="1" x14ac:dyDescent="0.25">
      <c r="A8" s="77"/>
      <c r="B8" s="76" t="s">
        <v>10</v>
      </c>
      <c r="C8" s="78">
        <f>E8+F8+H8</f>
        <v>105</v>
      </c>
      <c r="D8" s="79">
        <f>E8+F8+G8</f>
        <v>100</v>
      </c>
      <c r="E8" s="80">
        <f>'[1]т. 2.1. сайт УК'!C7</f>
        <v>33</v>
      </c>
      <c r="F8" s="80">
        <f>'[1]т. 2.2. ОС базгов'!C7</f>
        <v>7</v>
      </c>
      <c r="G8" s="80">
        <f>'[1]т.2.3. анкета'!D7</f>
        <v>60</v>
      </c>
      <c r="H8" s="81">
        <f>'[1]т.2.3. анкета'!C7</f>
        <v>65</v>
      </c>
    </row>
    <row r="9" spans="1:8" ht="29.25" customHeight="1" x14ac:dyDescent="0.25">
      <c r="A9" s="77"/>
      <c r="B9" s="76" t="s">
        <v>11</v>
      </c>
      <c r="C9" s="76"/>
      <c r="D9" s="82"/>
      <c r="E9" s="82" t="s">
        <v>41</v>
      </c>
      <c r="F9" s="82" t="s">
        <v>67</v>
      </c>
      <c r="G9" s="82" t="s">
        <v>6</v>
      </c>
      <c r="H9" s="82" t="s">
        <v>6</v>
      </c>
    </row>
    <row r="10" spans="1:8" ht="31.5" x14ac:dyDescent="0.25">
      <c r="A10" s="77" t="s">
        <v>25</v>
      </c>
      <c r="B10" s="42" t="s">
        <v>26</v>
      </c>
      <c r="C10" s="42"/>
      <c r="D10" s="80"/>
      <c r="E10" s="80"/>
      <c r="F10" s="80"/>
      <c r="G10" s="80"/>
      <c r="H10" s="81"/>
    </row>
    <row r="11" spans="1:8" s="97" customFormat="1" ht="63" x14ac:dyDescent="0.25">
      <c r="A11" s="98">
        <v>1</v>
      </c>
      <c r="B11" s="144" t="s">
        <v>70</v>
      </c>
      <c r="C11" s="87">
        <f>SUM(E11,F11,H11)</f>
        <v>75.180000000000007</v>
      </c>
      <c r="D11" s="145">
        <f>SUM(E11:G11)</f>
        <v>70.44</v>
      </c>
      <c r="E11" s="145">
        <v>7</v>
      </c>
      <c r="F11" s="145">
        <v>6</v>
      </c>
      <c r="G11" s="145">
        <v>57.44</v>
      </c>
      <c r="H11" s="146">
        <v>62.18</v>
      </c>
    </row>
    <row r="12" spans="1:8" s="97" customFormat="1" ht="63" x14ac:dyDescent="0.25">
      <c r="A12" s="98">
        <v>2</v>
      </c>
      <c r="B12" s="144" t="s">
        <v>71</v>
      </c>
      <c r="C12" s="87">
        <f t="shared" ref="C12:C75" si="0">SUM(E12,F12,H12)</f>
        <v>76.740000000000009</v>
      </c>
      <c r="D12" s="145">
        <f t="shared" ref="D12:D75" si="1">SUM(E12:G12)</f>
        <v>72.210000000000008</v>
      </c>
      <c r="E12" s="145">
        <v>15</v>
      </c>
      <c r="F12" s="145">
        <v>1</v>
      </c>
      <c r="G12" s="145">
        <v>56.210000000000008</v>
      </c>
      <c r="H12" s="146">
        <v>60.740000000000009</v>
      </c>
    </row>
    <row r="13" spans="1:8" s="97" customFormat="1" ht="63" x14ac:dyDescent="0.25">
      <c r="A13" s="98">
        <v>3</v>
      </c>
      <c r="B13" s="144" t="s">
        <v>145</v>
      </c>
      <c r="C13" s="87">
        <f t="shared" si="0"/>
        <v>75.460000000000008</v>
      </c>
      <c r="D13" s="145">
        <f t="shared" si="1"/>
        <v>70.83</v>
      </c>
      <c r="E13" s="145">
        <v>13</v>
      </c>
      <c r="F13" s="145">
        <v>1</v>
      </c>
      <c r="G13" s="145">
        <v>56.83</v>
      </c>
      <c r="H13" s="146">
        <v>61.46</v>
      </c>
    </row>
    <row r="14" spans="1:8" s="97" customFormat="1" ht="78.75" x14ac:dyDescent="0.25">
      <c r="A14" s="98">
        <v>4</v>
      </c>
      <c r="B14" s="144" t="s">
        <v>72</v>
      </c>
      <c r="C14" s="87">
        <f t="shared" si="0"/>
        <v>67.87</v>
      </c>
      <c r="D14" s="145">
        <f t="shared" si="1"/>
        <v>63.58</v>
      </c>
      <c r="E14" s="145">
        <v>6</v>
      </c>
      <c r="F14" s="145">
        <v>1</v>
      </c>
      <c r="G14" s="145">
        <v>56.58</v>
      </c>
      <c r="H14" s="146">
        <v>60.87</v>
      </c>
    </row>
    <row r="15" spans="1:8" s="97" customFormat="1" ht="78.75" x14ac:dyDescent="0.25">
      <c r="A15" s="98">
        <v>5</v>
      </c>
      <c r="B15" s="144" t="s">
        <v>146</v>
      </c>
      <c r="C15" s="87">
        <f t="shared" si="0"/>
        <v>70.889999999999986</v>
      </c>
      <c r="D15" s="145">
        <f t="shared" si="1"/>
        <v>66.34</v>
      </c>
      <c r="E15" s="145">
        <v>8</v>
      </c>
      <c r="F15" s="145">
        <v>1</v>
      </c>
      <c r="G15" s="145">
        <v>57.339999999999996</v>
      </c>
      <c r="H15" s="146">
        <v>61.889999999999993</v>
      </c>
    </row>
    <row r="16" spans="1:8" s="97" customFormat="1" ht="78.75" x14ac:dyDescent="0.25">
      <c r="A16" s="98">
        <v>6</v>
      </c>
      <c r="B16" s="144" t="s">
        <v>147</v>
      </c>
      <c r="C16" s="87">
        <f t="shared" si="0"/>
        <v>77.660000000000011</v>
      </c>
      <c r="D16" s="145">
        <f t="shared" si="1"/>
        <v>73.320000000000007</v>
      </c>
      <c r="E16" s="145">
        <v>19</v>
      </c>
      <c r="F16" s="145">
        <v>1</v>
      </c>
      <c r="G16" s="145">
        <v>53.320000000000007</v>
      </c>
      <c r="H16" s="146">
        <v>57.660000000000011</v>
      </c>
    </row>
    <row r="17" spans="1:8" s="97" customFormat="1" ht="78.75" x14ac:dyDescent="0.25">
      <c r="A17" s="98">
        <v>7</v>
      </c>
      <c r="B17" s="144" t="s">
        <v>148</v>
      </c>
      <c r="C17" s="87">
        <f t="shared" si="0"/>
        <v>80.819999999999993</v>
      </c>
      <c r="D17" s="145">
        <f t="shared" si="1"/>
        <v>76.569999999999993</v>
      </c>
      <c r="E17" s="145">
        <v>19</v>
      </c>
      <c r="F17" s="145">
        <v>1</v>
      </c>
      <c r="G17" s="145">
        <v>56.57</v>
      </c>
      <c r="H17" s="146">
        <v>60.82</v>
      </c>
    </row>
    <row r="18" spans="1:8" s="97" customFormat="1" ht="94.5" x14ac:dyDescent="0.25">
      <c r="A18" s="98">
        <v>8</v>
      </c>
      <c r="B18" s="144" t="s">
        <v>73</v>
      </c>
      <c r="C18" s="87">
        <f t="shared" si="0"/>
        <v>75.099999999999994</v>
      </c>
      <c r="D18" s="145">
        <f t="shared" si="1"/>
        <v>70.88</v>
      </c>
      <c r="E18" s="145">
        <v>14</v>
      </c>
      <c r="F18" s="145">
        <v>1</v>
      </c>
      <c r="G18" s="145">
        <v>55.88</v>
      </c>
      <c r="H18" s="146">
        <v>60.1</v>
      </c>
    </row>
    <row r="19" spans="1:8" s="97" customFormat="1" ht="94.5" x14ac:dyDescent="0.25">
      <c r="A19" s="98">
        <v>9</v>
      </c>
      <c r="B19" s="144" t="s">
        <v>74</v>
      </c>
      <c r="C19" s="87">
        <f t="shared" si="0"/>
        <v>81.72999999999999</v>
      </c>
      <c r="D19" s="145">
        <f t="shared" si="1"/>
        <v>77.08</v>
      </c>
      <c r="E19" s="145">
        <v>19</v>
      </c>
      <c r="F19" s="145">
        <v>1</v>
      </c>
      <c r="G19" s="145">
        <v>57.08</v>
      </c>
      <c r="H19" s="146">
        <v>61.73</v>
      </c>
    </row>
    <row r="20" spans="1:8" s="97" customFormat="1" ht="47.25" x14ac:dyDescent="0.25">
      <c r="A20" s="98">
        <v>10</v>
      </c>
      <c r="B20" s="144" t="s">
        <v>75</v>
      </c>
      <c r="C20" s="87">
        <f t="shared" si="0"/>
        <v>80.550000000000011</v>
      </c>
      <c r="D20" s="145">
        <f t="shared" si="1"/>
        <v>76.2</v>
      </c>
      <c r="E20" s="145">
        <v>18</v>
      </c>
      <c r="F20" s="145">
        <v>5</v>
      </c>
      <c r="G20" s="145">
        <v>53.2</v>
      </c>
      <c r="H20" s="146">
        <v>57.550000000000004</v>
      </c>
    </row>
    <row r="21" spans="1:8" s="97" customFormat="1" ht="78.75" x14ac:dyDescent="0.25">
      <c r="A21" s="98">
        <v>11</v>
      </c>
      <c r="B21" s="144" t="s">
        <v>76</v>
      </c>
      <c r="C21" s="87">
        <f t="shared" si="0"/>
        <v>77.210000000000008</v>
      </c>
      <c r="D21" s="145">
        <f t="shared" si="1"/>
        <v>73.23</v>
      </c>
      <c r="E21" s="145">
        <v>14</v>
      </c>
      <c r="F21" s="145">
        <v>1</v>
      </c>
      <c r="G21" s="145">
        <v>58.230000000000004</v>
      </c>
      <c r="H21" s="146">
        <v>62.21</v>
      </c>
    </row>
    <row r="22" spans="1:8" s="97" customFormat="1" ht="94.5" x14ac:dyDescent="0.25">
      <c r="A22" s="98">
        <v>12</v>
      </c>
      <c r="B22" s="144" t="s">
        <v>149</v>
      </c>
      <c r="C22" s="87">
        <f t="shared" si="0"/>
        <v>79.52000000000001</v>
      </c>
      <c r="D22" s="145">
        <f t="shared" si="1"/>
        <v>75.06</v>
      </c>
      <c r="E22" s="145">
        <v>16.5</v>
      </c>
      <c r="F22" s="145">
        <v>1</v>
      </c>
      <c r="G22" s="145">
        <v>57.56</v>
      </c>
      <c r="H22" s="146">
        <v>62.02</v>
      </c>
    </row>
    <row r="23" spans="1:8" s="97" customFormat="1" ht="47.25" x14ac:dyDescent="0.25">
      <c r="A23" s="98">
        <v>13</v>
      </c>
      <c r="B23" s="144" t="s">
        <v>150</v>
      </c>
      <c r="C23" s="87">
        <f t="shared" si="0"/>
        <v>75.839999999999989</v>
      </c>
      <c r="D23" s="145">
        <f t="shared" si="1"/>
        <v>71.929999999999993</v>
      </c>
      <c r="E23" s="145">
        <v>15</v>
      </c>
      <c r="F23" s="145">
        <v>1</v>
      </c>
      <c r="G23" s="145">
        <v>55.929999999999993</v>
      </c>
      <c r="H23" s="146">
        <v>59.839999999999989</v>
      </c>
    </row>
    <row r="24" spans="1:8" s="97" customFormat="1" ht="78.75" x14ac:dyDescent="0.25">
      <c r="A24" s="98">
        <v>14</v>
      </c>
      <c r="B24" s="144" t="s">
        <v>151</v>
      </c>
      <c r="C24" s="87">
        <f t="shared" si="0"/>
        <v>74.490000000000009</v>
      </c>
      <c r="D24" s="145">
        <f t="shared" si="1"/>
        <v>70.06</v>
      </c>
      <c r="E24" s="145">
        <v>15</v>
      </c>
      <c r="F24" s="145">
        <v>1</v>
      </c>
      <c r="G24" s="145">
        <v>54.06</v>
      </c>
      <c r="H24" s="146">
        <v>58.49</v>
      </c>
    </row>
    <row r="25" spans="1:8" s="97" customFormat="1" ht="63" x14ac:dyDescent="0.25">
      <c r="A25" s="98">
        <v>15</v>
      </c>
      <c r="B25" s="144" t="s">
        <v>77</v>
      </c>
      <c r="C25" s="87">
        <f t="shared" si="0"/>
        <v>78.08</v>
      </c>
      <c r="D25" s="145">
        <f t="shared" si="1"/>
        <v>74.42</v>
      </c>
      <c r="E25" s="145">
        <v>16</v>
      </c>
      <c r="F25" s="145">
        <v>7</v>
      </c>
      <c r="G25" s="145">
        <v>51.42</v>
      </c>
      <c r="H25" s="146">
        <v>55.08</v>
      </c>
    </row>
    <row r="26" spans="1:8" s="97" customFormat="1" ht="78.75" x14ac:dyDescent="0.25">
      <c r="A26" s="98">
        <v>16</v>
      </c>
      <c r="B26" s="144" t="s">
        <v>152</v>
      </c>
      <c r="C26" s="87">
        <f t="shared" si="0"/>
        <v>75.680000000000007</v>
      </c>
      <c r="D26" s="145">
        <f t="shared" si="1"/>
        <v>72.510000000000005</v>
      </c>
      <c r="E26" s="145">
        <v>16</v>
      </c>
      <c r="F26" s="145">
        <v>7</v>
      </c>
      <c r="G26" s="145">
        <v>49.510000000000005</v>
      </c>
      <c r="H26" s="146">
        <v>52.680000000000007</v>
      </c>
    </row>
    <row r="27" spans="1:8" s="97" customFormat="1" ht="78.75" x14ac:dyDescent="0.25">
      <c r="A27" s="98">
        <v>17</v>
      </c>
      <c r="B27" s="144" t="s">
        <v>78</v>
      </c>
      <c r="C27" s="87">
        <f t="shared" si="0"/>
        <v>74.63</v>
      </c>
      <c r="D27" s="145">
        <f t="shared" si="1"/>
        <v>70.39</v>
      </c>
      <c r="E27" s="145">
        <v>15</v>
      </c>
      <c r="F27" s="145">
        <v>7</v>
      </c>
      <c r="G27" s="145">
        <v>48.39</v>
      </c>
      <c r="H27" s="146">
        <v>52.63</v>
      </c>
    </row>
    <row r="28" spans="1:8" s="97" customFormat="1" ht="78.75" x14ac:dyDescent="0.25">
      <c r="A28" s="98">
        <v>18</v>
      </c>
      <c r="B28" s="144" t="s">
        <v>79</v>
      </c>
      <c r="C28" s="87">
        <f t="shared" si="0"/>
        <v>84.800000000000011</v>
      </c>
      <c r="D28" s="145">
        <f t="shared" si="1"/>
        <v>81.77000000000001</v>
      </c>
      <c r="E28" s="145">
        <v>16</v>
      </c>
      <c r="F28" s="145">
        <v>6</v>
      </c>
      <c r="G28" s="145">
        <v>59.77</v>
      </c>
      <c r="H28" s="146">
        <v>62.800000000000004</v>
      </c>
    </row>
    <row r="29" spans="1:8" s="97" customFormat="1" ht="78.75" x14ac:dyDescent="0.25">
      <c r="A29" s="98">
        <v>19</v>
      </c>
      <c r="B29" s="144" t="s">
        <v>80</v>
      </c>
      <c r="C29" s="87">
        <f t="shared" si="0"/>
        <v>82.94</v>
      </c>
      <c r="D29" s="145">
        <f t="shared" si="1"/>
        <v>79.349999999999994</v>
      </c>
      <c r="E29" s="145">
        <v>17</v>
      </c>
      <c r="F29" s="145">
        <v>5</v>
      </c>
      <c r="G29" s="145">
        <v>57.349999999999994</v>
      </c>
      <c r="H29" s="146">
        <v>60.94</v>
      </c>
    </row>
    <row r="30" spans="1:8" s="97" customFormat="1" ht="78.75" x14ac:dyDescent="0.25">
      <c r="A30" s="98">
        <v>20</v>
      </c>
      <c r="B30" s="144" t="s">
        <v>81</v>
      </c>
      <c r="C30" s="87">
        <f t="shared" si="0"/>
        <v>72.52000000000001</v>
      </c>
      <c r="D30" s="145">
        <f t="shared" si="1"/>
        <v>71.06</v>
      </c>
      <c r="E30" s="145">
        <v>16</v>
      </c>
      <c r="F30" s="145">
        <v>6</v>
      </c>
      <c r="G30" s="145">
        <v>49.06</v>
      </c>
      <c r="H30" s="146">
        <v>50.52</v>
      </c>
    </row>
    <row r="31" spans="1:8" s="97" customFormat="1" ht="78.75" x14ac:dyDescent="0.25">
      <c r="A31" s="98">
        <v>21</v>
      </c>
      <c r="B31" s="144" t="s">
        <v>153</v>
      </c>
      <c r="C31" s="87">
        <f t="shared" si="0"/>
        <v>83.19</v>
      </c>
      <c r="D31" s="145">
        <f t="shared" si="1"/>
        <v>78.64</v>
      </c>
      <c r="E31" s="145">
        <v>16</v>
      </c>
      <c r="F31" s="145">
        <v>6</v>
      </c>
      <c r="G31" s="145">
        <v>56.64</v>
      </c>
      <c r="H31" s="146">
        <v>61.19</v>
      </c>
    </row>
    <row r="32" spans="1:8" s="97" customFormat="1" ht="78.75" x14ac:dyDescent="0.25">
      <c r="A32" s="98">
        <v>22</v>
      </c>
      <c r="B32" s="144" t="s">
        <v>154</v>
      </c>
      <c r="C32" s="87">
        <f t="shared" si="0"/>
        <v>80.38</v>
      </c>
      <c r="D32" s="145">
        <f t="shared" si="1"/>
        <v>76.34</v>
      </c>
      <c r="E32" s="145">
        <v>16</v>
      </c>
      <c r="F32" s="145">
        <v>1</v>
      </c>
      <c r="G32" s="145">
        <v>59.339999999999996</v>
      </c>
      <c r="H32" s="146">
        <v>63.379999999999995</v>
      </c>
    </row>
    <row r="33" spans="1:8" s="97" customFormat="1" ht="78.75" x14ac:dyDescent="0.25">
      <c r="A33" s="98">
        <v>23</v>
      </c>
      <c r="B33" s="144" t="s">
        <v>82</v>
      </c>
      <c r="C33" s="87">
        <f t="shared" si="0"/>
        <v>74.61</v>
      </c>
      <c r="D33" s="145">
        <f t="shared" si="1"/>
        <v>72.58</v>
      </c>
      <c r="E33" s="145">
        <v>17</v>
      </c>
      <c r="F33" s="145">
        <v>6</v>
      </c>
      <c r="G33" s="145">
        <v>49.58</v>
      </c>
      <c r="H33" s="146">
        <v>51.61</v>
      </c>
    </row>
    <row r="34" spans="1:8" s="97" customFormat="1" ht="78.75" x14ac:dyDescent="0.25">
      <c r="A34" s="98">
        <v>24</v>
      </c>
      <c r="B34" s="144" t="s">
        <v>83</v>
      </c>
      <c r="C34" s="87">
        <f t="shared" si="0"/>
        <v>70.460000000000008</v>
      </c>
      <c r="D34" s="145">
        <f t="shared" si="1"/>
        <v>68.03</v>
      </c>
      <c r="E34" s="145">
        <v>15</v>
      </c>
      <c r="F34" s="145">
        <v>1</v>
      </c>
      <c r="G34" s="145">
        <v>52.03</v>
      </c>
      <c r="H34" s="146">
        <v>54.46</v>
      </c>
    </row>
    <row r="35" spans="1:8" s="97" customFormat="1" ht="78.75" x14ac:dyDescent="0.25">
      <c r="A35" s="98">
        <v>25</v>
      </c>
      <c r="B35" s="144" t="s">
        <v>84</v>
      </c>
      <c r="C35" s="87">
        <f t="shared" si="0"/>
        <v>72.34</v>
      </c>
      <c r="D35" s="145">
        <f t="shared" si="1"/>
        <v>68.17</v>
      </c>
      <c r="E35" s="145">
        <v>16</v>
      </c>
      <c r="F35" s="145">
        <v>5</v>
      </c>
      <c r="G35" s="145">
        <v>47.17</v>
      </c>
      <c r="H35" s="146">
        <v>51.34</v>
      </c>
    </row>
    <row r="36" spans="1:8" s="97" customFormat="1" ht="78.75" x14ac:dyDescent="0.25">
      <c r="A36" s="98">
        <v>26</v>
      </c>
      <c r="B36" s="144" t="s">
        <v>85</v>
      </c>
      <c r="C36" s="87">
        <f t="shared" si="0"/>
        <v>83.25</v>
      </c>
      <c r="D36" s="145">
        <f t="shared" si="1"/>
        <v>81.080000000000013</v>
      </c>
      <c r="E36" s="145">
        <v>19</v>
      </c>
      <c r="F36" s="145">
        <v>6</v>
      </c>
      <c r="G36" s="145">
        <v>56.080000000000005</v>
      </c>
      <c r="H36" s="146">
        <v>58.250000000000007</v>
      </c>
    </row>
    <row r="37" spans="1:8" s="97" customFormat="1" ht="94.5" x14ac:dyDescent="0.25">
      <c r="A37" s="98">
        <v>27</v>
      </c>
      <c r="B37" s="144" t="s">
        <v>155</v>
      </c>
      <c r="C37" s="87">
        <f t="shared" si="0"/>
        <v>73.069999999999993</v>
      </c>
      <c r="D37" s="145">
        <f t="shared" si="1"/>
        <v>69.67</v>
      </c>
      <c r="E37" s="145">
        <v>14.5</v>
      </c>
      <c r="F37" s="145">
        <v>0</v>
      </c>
      <c r="G37" s="145">
        <v>55.17</v>
      </c>
      <c r="H37" s="146">
        <v>58.57</v>
      </c>
    </row>
    <row r="38" spans="1:8" s="97" customFormat="1" ht="78.75" x14ac:dyDescent="0.25">
      <c r="A38" s="98">
        <v>28</v>
      </c>
      <c r="B38" s="144" t="s">
        <v>86</v>
      </c>
      <c r="C38" s="87">
        <f t="shared" si="0"/>
        <v>82.77</v>
      </c>
      <c r="D38" s="145">
        <f t="shared" si="1"/>
        <v>78.679999999999993</v>
      </c>
      <c r="E38" s="145">
        <v>14.5</v>
      </c>
      <c r="F38" s="145">
        <v>6</v>
      </c>
      <c r="G38" s="145">
        <v>58.179999999999993</v>
      </c>
      <c r="H38" s="146">
        <v>62.269999999999996</v>
      </c>
    </row>
    <row r="39" spans="1:8" s="97" customFormat="1" ht="78.75" x14ac:dyDescent="0.25">
      <c r="A39" s="98">
        <v>29</v>
      </c>
      <c r="B39" s="144" t="s">
        <v>156</v>
      </c>
      <c r="C39" s="87">
        <f t="shared" si="0"/>
        <v>55.989999999999995</v>
      </c>
      <c r="D39" s="145">
        <f t="shared" si="1"/>
        <v>53.91</v>
      </c>
      <c r="E39" s="145">
        <v>14.5</v>
      </c>
      <c r="F39" s="145">
        <v>6</v>
      </c>
      <c r="G39" s="145">
        <v>33.409999999999997</v>
      </c>
      <c r="H39" s="146">
        <v>35.489999999999995</v>
      </c>
    </row>
    <row r="40" spans="1:8" s="97" customFormat="1" ht="63" x14ac:dyDescent="0.25">
      <c r="A40" s="98">
        <v>30</v>
      </c>
      <c r="B40" s="144" t="s">
        <v>157</v>
      </c>
      <c r="C40" s="87">
        <f t="shared" si="0"/>
        <v>81.259999999999991</v>
      </c>
      <c r="D40" s="145">
        <f t="shared" si="1"/>
        <v>77.13</v>
      </c>
      <c r="E40" s="145">
        <v>19</v>
      </c>
      <c r="F40" s="145">
        <v>5</v>
      </c>
      <c r="G40" s="145">
        <v>53.129999999999995</v>
      </c>
      <c r="H40" s="146">
        <v>57.26</v>
      </c>
    </row>
    <row r="41" spans="1:8" s="97" customFormat="1" ht="63" x14ac:dyDescent="0.25">
      <c r="A41" s="98">
        <v>31</v>
      </c>
      <c r="B41" s="144" t="s">
        <v>158</v>
      </c>
      <c r="C41" s="87">
        <f t="shared" si="0"/>
        <v>75.56</v>
      </c>
      <c r="D41" s="145">
        <f t="shared" si="1"/>
        <v>72.13</v>
      </c>
      <c r="E41" s="145">
        <v>16</v>
      </c>
      <c r="F41" s="145">
        <v>1</v>
      </c>
      <c r="G41" s="145">
        <v>55.129999999999995</v>
      </c>
      <c r="H41" s="146">
        <v>58.559999999999995</v>
      </c>
    </row>
    <row r="42" spans="1:8" s="97" customFormat="1" ht="63" x14ac:dyDescent="0.25">
      <c r="A42" s="98">
        <v>32</v>
      </c>
      <c r="B42" s="144" t="s">
        <v>159</v>
      </c>
      <c r="C42" s="87">
        <f t="shared" si="0"/>
        <v>80.55</v>
      </c>
      <c r="D42" s="145">
        <f t="shared" si="1"/>
        <v>76.53</v>
      </c>
      <c r="E42" s="145">
        <v>19</v>
      </c>
      <c r="F42" s="145">
        <v>5</v>
      </c>
      <c r="G42" s="145">
        <v>52.53</v>
      </c>
      <c r="H42" s="146">
        <v>56.55</v>
      </c>
    </row>
    <row r="43" spans="1:8" s="97" customFormat="1" ht="63" x14ac:dyDescent="0.25">
      <c r="A43" s="98">
        <v>33</v>
      </c>
      <c r="B43" s="144" t="s">
        <v>160</v>
      </c>
      <c r="C43" s="87">
        <f t="shared" si="0"/>
        <v>67.25</v>
      </c>
      <c r="D43" s="145">
        <f t="shared" si="1"/>
        <v>63.56</v>
      </c>
      <c r="E43" s="145">
        <v>17</v>
      </c>
      <c r="F43" s="145">
        <v>6</v>
      </c>
      <c r="G43" s="145">
        <v>40.56</v>
      </c>
      <c r="H43" s="146">
        <v>44.25</v>
      </c>
    </row>
    <row r="44" spans="1:8" s="97" customFormat="1" ht="47.25" x14ac:dyDescent="0.25">
      <c r="A44" s="98">
        <v>34</v>
      </c>
      <c r="B44" s="144" t="s">
        <v>161</v>
      </c>
      <c r="C44" s="87">
        <f t="shared" si="0"/>
        <v>73.63</v>
      </c>
      <c r="D44" s="145">
        <f t="shared" si="1"/>
        <v>69.53</v>
      </c>
      <c r="E44" s="145">
        <v>15</v>
      </c>
      <c r="F44" s="145">
        <v>7</v>
      </c>
      <c r="G44" s="145">
        <v>47.53</v>
      </c>
      <c r="H44" s="146">
        <v>51.63</v>
      </c>
    </row>
    <row r="45" spans="1:8" s="97" customFormat="1" ht="63" x14ac:dyDescent="0.25">
      <c r="A45" s="98">
        <v>35</v>
      </c>
      <c r="B45" s="144" t="s">
        <v>162</v>
      </c>
      <c r="C45" s="87">
        <f t="shared" si="0"/>
        <v>81.08</v>
      </c>
      <c r="D45" s="145">
        <f t="shared" si="1"/>
        <v>76.28</v>
      </c>
      <c r="E45" s="145">
        <v>15</v>
      </c>
      <c r="F45" s="145">
        <v>6</v>
      </c>
      <c r="G45" s="145">
        <v>55.28</v>
      </c>
      <c r="H45" s="146">
        <v>60.08</v>
      </c>
    </row>
    <row r="46" spans="1:8" s="97" customFormat="1" ht="63" x14ac:dyDescent="0.25">
      <c r="A46" s="98">
        <v>36</v>
      </c>
      <c r="B46" s="144" t="s">
        <v>87</v>
      </c>
      <c r="C46" s="87">
        <f t="shared" si="0"/>
        <v>76.66</v>
      </c>
      <c r="D46" s="145">
        <f t="shared" si="1"/>
        <v>73.22999999999999</v>
      </c>
      <c r="E46" s="145">
        <v>17</v>
      </c>
      <c r="F46" s="145">
        <v>1</v>
      </c>
      <c r="G46" s="145">
        <v>55.23</v>
      </c>
      <c r="H46" s="146">
        <v>58.66</v>
      </c>
    </row>
    <row r="47" spans="1:8" s="97" customFormat="1" ht="63" x14ac:dyDescent="0.25">
      <c r="A47" s="98">
        <v>37</v>
      </c>
      <c r="B47" s="144" t="s">
        <v>88</v>
      </c>
      <c r="C47" s="87">
        <f t="shared" si="0"/>
        <v>79.2</v>
      </c>
      <c r="D47" s="145">
        <f t="shared" si="1"/>
        <v>74.7</v>
      </c>
      <c r="E47" s="145">
        <v>15</v>
      </c>
      <c r="F47" s="145">
        <v>6</v>
      </c>
      <c r="G47" s="145">
        <v>53.7</v>
      </c>
      <c r="H47" s="146">
        <v>58.2</v>
      </c>
    </row>
    <row r="48" spans="1:8" s="97" customFormat="1" ht="78.75" x14ac:dyDescent="0.25">
      <c r="A48" s="98">
        <v>38</v>
      </c>
      <c r="B48" s="144" t="s">
        <v>163</v>
      </c>
      <c r="C48" s="87">
        <f t="shared" si="0"/>
        <v>73.28</v>
      </c>
      <c r="D48" s="145">
        <f t="shared" si="1"/>
        <v>69.460000000000008</v>
      </c>
      <c r="E48" s="145">
        <v>21</v>
      </c>
      <c r="F48" s="145">
        <v>1</v>
      </c>
      <c r="G48" s="145">
        <v>47.46</v>
      </c>
      <c r="H48" s="146">
        <v>51.28</v>
      </c>
    </row>
    <row r="49" spans="1:8" s="97" customFormat="1" ht="63" x14ac:dyDescent="0.25">
      <c r="A49" s="98">
        <v>39</v>
      </c>
      <c r="B49" s="144" t="s">
        <v>164</v>
      </c>
      <c r="C49" s="87">
        <f t="shared" si="0"/>
        <v>76.44</v>
      </c>
      <c r="D49" s="145">
        <f t="shared" si="1"/>
        <v>71.849999999999994</v>
      </c>
      <c r="E49" s="145">
        <v>18.5</v>
      </c>
      <c r="F49" s="145">
        <v>1</v>
      </c>
      <c r="G49" s="145">
        <v>52.349999999999994</v>
      </c>
      <c r="H49" s="146">
        <v>56.94</v>
      </c>
    </row>
    <row r="50" spans="1:8" s="97" customFormat="1" ht="63" x14ac:dyDescent="0.25">
      <c r="A50" s="98">
        <v>40</v>
      </c>
      <c r="B50" s="144" t="s">
        <v>165</v>
      </c>
      <c r="C50" s="87">
        <f t="shared" si="0"/>
        <v>69.63</v>
      </c>
      <c r="D50" s="145">
        <f t="shared" si="1"/>
        <v>66</v>
      </c>
      <c r="E50" s="145">
        <v>13</v>
      </c>
      <c r="F50" s="145">
        <v>1</v>
      </c>
      <c r="G50" s="145">
        <v>52</v>
      </c>
      <c r="H50" s="146">
        <v>55.63</v>
      </c>
    </row>
    <row r="51" spans="1:8" s="97" customFormat="1" ht="63" x14ac:dyDescent="0.25">
      <c r="A51" s="98">
        <v>41</v>
      </c>
      <c r="B51" s="144" t="s">
        <v>166</v>
      </c>
      <c r="C51" s="87">
        <f t="shared" si="0"/>
        <v>79</v>
      </c>
      <c r="D51" s="145">
        <f t="shared" si="1"/>
        <v>75.199999999999989</v>
      </c>
      <c r="E51" s="145">
        <v>17</v>
      </c>
      <c r="F51" s="145">
        <v>1</v>
      </c>
      <c r="G51" s="145">
        <v>57.199999999999996</v>
      </c>
      <c r="H51" s="146">
        <v>60.999999999999993</v>
      </c>
    </row>
    <row r="52" spans="1:8" s="97" customFormat="1" ht="63" x14ac:dyDescent="0.25">
      <c r="A52" s="98">
        <v>42</v>
      </c>
      <c r="B52" s="144" t="s">
        <v>167</v>
      </c>
      <c r="C52" s="87">
        <f t="shared" si="0"/>
        <v>74.67</v>
      </c>
      <c r="D52" s="145">
        <f t="shared" si="1"/>
        <v>71.02000000000001</v>
      </c>
      <c r="E52" s="145">
        <v>17</v>
      </c>
      <c r="F52" s="145">
        <v>1</v>
      </c>
      <c r="G52" s="145">
        <v>53.02</v>
      </c>
      <c r="H52" s="146">
        <v>56.67</v>
      </c>
    </row>
    <row r="53" spans="1:8" s="97" customFormat="1" ht="47.25" x14ac:dyDescent="0.25">
      <c r="A53" s="98">
        <v>43</v>
      </c>
      <c r="B53" s="144" t="s">
        <v>168</v>
      </c>
      <c r="C53" s="87">
        <f t="shared" si="0"/>
        <v>74.62</v>
      </c>
      <c r="D53" s="145">
        <f t="shared" si="1"/>
        <v>70.58</v>
      </c>
      <c r="E53" s="145">
        <v>18</v>
      </c>
      <c r="F53" s="145">
        <v>1</v>
      </c>
      <c r="G53" s="145">
        <v>51.58</v>
      </c>
      <c r="H53" s="146">
        <v>55.62</v>
      </c>
    </row>
    <row r="54" spans="1:8" s="97" customFormat="1" ht="63" x14ac:dyDescent="0.25">
      <c r="A54" s="98">
        <v>44</v>
      </c>
      <c r="B54" s="144" t="s">
        <v>169</v>
      </c>
      <c r="C54" s="87">
        <f t="shared" si="0"/>
        <v>77.789999999999992</v>
      </c>
      <c r="D54" s="145">
        <f t="shared" si="1"/>
        <v>73.16</v>
      </c>
      <c r="E54" s="145">
        <v>16</v>
      </c>
      <c r="F54" s="145">
        <v>1</v>
      </c>
      <c r="G54" s="145">
        <v>56.16</v>
      </c>
      <c r="H54" s="146">
        <v>60.79</v>
      </c>
    </row>
    <row r="55" spans="1:8" s="97" customFormat="1" ht="78.75" x14ac:dyDescent="0.25">
      <c r="A55" s="98">
        <v>45</v>
      </c>
      <c r="B55" s="144" t="s">
        <v>170</v>
      </c>
      <c r="C55" s="87">
        <f t="shared" si="0"/>
        <v>75.5</v>
      </c>
      <c r="D55" s="145">
        <f t="shared" si="1"/>
        <v>71.25</v>
      </c>
      <c r="E55" s="145">
        <v>14</v>
      </c>
      <c r="F55" s="145">
        <v>1</v>
      </c>
      <c r="G55" s="145">
        <v>56.25</v>
      </c>
      <c r="H55" s="146">
        <v>60.5</v>
      </c>
    </row>
    <row r="56" spans="1:8" s="97" customFormat="1" ht="63" x14ac:dyDescent="0.25">
      <c r="A56" s="98">
        <v>46</v>
      </c>
      <c r="B56" s="144" t="s">
        <v>171</v>
      </c>
      <c r="C56" s="87">
        <f t="shared" si="0"/>
        <v>72.44</v>
      </c>
      <c r="D56" s="145">
        <f t="shared" si="1"/>
        <v>68.48</v>
      </c>
      <c r="E56" s="145">
        <v>14.5</v>
      </c>
      <c r="F56" s="145">
        <v>1</v>
      </c>
      <c r="G56" s="145">
        <v>52.980000000000004</v>
      </c>
      <c r="H56" s="146">
        <v>56.940000000000005</v>
      </c>
    </row>
    <row r="57" spans="1:8" s="97" customFormat="1" ht="63" x14ac:dyDescent="0.25">
      <c r="A57" s="98">
        <v>47</v>
      </c>
      <c r="B57" s="144" t="s">
        <v>172</v>
      </c>
      <c r="C57" s="87">
        <f t="shared" si="0"/>
        <v>63.370000000000005</v>
      </c>
      <c r="D57" s="145">
        <f t="shared" si="1"/>
        <v>59.820000000000007</v>
      </c>
      <c r="E57" s="145">
        <v>14</v>
      </c>
      <c r="F57" s="145">
        <v>1</v>
      </c>
      <c r="G57" s="145">
        <v>44.820000000000007</v>
      </c>
      <c r="H57" s="146">
        <v>48.370000000000005</v>
      </c>
    </row>
    <row r="58" spans="1:8" s="97" customFormat="1" ht="63" x14ac:dyDescent="0.25">
      <c r="A58" s="98">
        <v>48</v>
      </c>
      <c r="B58" s="144" t="s">
        <v>173</v>
      </c>
      <c r="C58" s="87">
        <f t="shared" si="0"/>
        <v>74.760000000000005</v>
      </c>
      <c r="D58" s="145">
        <f t="shared" si="1"/>
        <v>70.62</v>
      </c>
      <c r="E58" s="145">
        <v>20</v>
      </c>
      <c r="F58" s="145">
        <v>0</v>
      </c>
      <c r="G58" s="145">
        <v>50.620000000000005</v>
      </c>
      <c r="H58" s="146">
        <v>54.760000000000005</v>
      </c>
    </row>
    <row r="59" spans="1:8" s="97" customFormat="1" ht="63" x14ac:dyDescent="0.25">
      <c r="A59" s="98">
        <v>49</v>
      </c>
      <c r="B59" s="144" t="s">
        <v>174</v>
      </c>
      <c r="C59" s="87">
        <f t="shared" si="0"/>
        <v>70.81</v>
      </c>
      <c r="D59" s="145">
        <f t="shared" si="1"/>
        <v>67.48</v>
      </c>
      <c r="E59" s="145">
        <v>16</v>
      </c>
      <c r="F59" s="145">
        <v>7</v>
      </c>
      <c r="G59" s="145">
        <v>44.480000000000004</v>
      </c>
      <c r="H59" s="146">
        <v>47.81</v>
      </c>
    </row>
    <row r="60" spans="1:8" s="97" customFormat="1" ht="63" x14ac:dyDescent="0.25">
      <c r="A60" s="98">
        <v>50</v>
      </c>
      <c r="B60" s="144" t="s">
        <v>175</v>
      </c>
      <c r="C60" s="87">
        <f t="shared" si="0"/>
        <v>83.63</v>
      </c>
      <c r="D60" s="145">
        <f t="shared" si="1"/>
        <v>79.13</v>
      </c>
      <c r="E60" s="145">
        <v>17</v>
      </c>
      <c r="F60" s="145">
        <v>6</v>
      </c>
      <c r="G60" s="145">
        <v>56.13</v>
      </c>
      <c r="H60" s="146">
        <v>60.63</v>
      </c>
    </row>
    <row r="61" spans="1:8" s="97" customFormat="1" ht="63" x14ac:dyDescent="0.25">
      <c r="A61" s="98">
        <v>51</v>
      </c>
      <c r="B61" s="144" t="s">
        <v>176</v>
      </c>
      <c r="C61" s="87">
        <f t="shared" si="0"/>
        <v>80.53</v>
      </c>
      <c r="D61" s="145">
        <f t="shared" si="1"/>
        <v>75.97</v>
      </c>
      <c r="E61" s="145">
        <v>15</v>
      </c>
      <c r="F61" s="145">
        <v>7</v>
      </c>
      <c r="G61" s="145">
        <v>53.97</v>
      </c>
      <c r="H61" s="146">
        <v>58.53</v>
      </c>
    </row>
    <row r="62" spans="1:8" s="97" customFormat="1" ht="63" x14ac:dyDescent="0.25">
      <c r="A62" s="98">
        <v>52</v>
      </c>
      <c r="B62" s="144" t="s">
        <v>177</v>
      </c>
      <c r="C62" s="87">
        <f t="shared" si="0"/>
        <v>80.44</v>
      </c>
      <c r="D62" s="145">
        <f t="shared" si="1"/>
        <v>76.260000000000005</v>
      </c>
      <c r="E62" s="145">
        <v>18</v>
      </c>
      <c r="F62" s="145">
        <v>6</v>
      </c>
      <c r="G62" s="145">
        <v>52.260000000000005</v>
      </c>
      <c r="H62" s="146">
        <v>56.440000000000005</v>
      </c>
    </row>
    <row r="63" spans="1:8" s="97" customFormat="1" ht="63" x14ac:dyDescent="0.25">
      <c r="A63" s="98">
        <v>53</v>
      </c>
      <c r="B63" s="144" t="s">
        <v>178</v>
      </c>
      <c r="C63" s="87">
        <f t="shared" si="0"/>
        <v>77.330000000000013</v>
      </c>
      <c r="D63" s="145">
        <f t="shared" si="1"/>
        <v>72.760000000000005</v>
      </c>
      <c r="E63" s="145">
        <v>13.5</v>
      </c>
      <c r="F63" s="145">
        <v>6</v>
      </c>
      <c r="G63" s="145">
        <v>53.260000000000005</v>
      </c>
      <c r="H63" s="146">
        <v>57.830000000000005</v>
      </c>
    </row>
    <row r="64" spans="1:8" s="97" customFormat="1" ht="63" x14ac:dyDescent="0.25">
      <c r="A64" s="98">
        <v>54</v>
      </c>
      <c r="B64" s="144" t="s">
        <v>179</v>
      </c>
      <c r="C64" s="87">
        <f t="shared" si="0"/>
        <v>80.790000000000006</v>
      </c>
      <c r="D64" s="145">
        <f t="shared" si="1"/>
        <v>76.550000000000011</v>
      </c>
      <c r="E64" s="145">
        <v>17</v>
      </c>
      <c r="F64" s="145">
        <v>7</v>
      </c>
      <c r="G64" s="145">
        <v>52.550000000000004</v>
      </c>
      <c r="H64" s="146">
        <v>56.790000000000006</v>
      </c>
    </row>
    <row r="65" spans="1:8" s="97" customFormat="1" ht="78.75" x14ac:dyDescent="0.25">
      <c r="A65" s="98">
        <v>55</v>
      </c>
      <c r="B65" s="144" t="s">
        <v>180</v>
      </c>
      <c r="C65" s="87">
        <f t="shared" si="0"/>
        <v>80.460000000000008</v>
      </c>
      <c r="D65" s="145">
        <f t="shared" si="1"/>
        <v>76.72</v>
      </c>
      <c r="E65" s="145">
        <v>16</v>
      </c>
      <c r="F65" s="145">
        <v>7</v>
      </c>
      <c r="G65" s="145">
        <v>53.72</v>
      </c>
      <c r="H65" s="146">
        <v>57.46</v>
      </c>
    </row>
    <row r="66" spans="1:8" s="97" customFormat="1" ht="63" x14ac:dyDescent="0.25">
      <c r="A66" s="98">
        <v>56</v>
      </c>
      <c r="B66" s="144" t="s">
        <v>181</v>
      </c>
      <c r="C66" s="87">
        <f t="shared" si="0"/>
        <v>80.72</v>
      </c>
      <c r="D66" s="145">
        <f t="shared" si="1"/>
        <v>77.180000000000007</v>
      </c>
      <c r="E66" s="145">
        <v>17</v>
      </c>
      <c r="F66" s="145">
        <v>7</v>
      </c>
      <c r="G66" s="145">
        <v>53.18</v>
      </c>
      <c r="H66" s="146">
        <v>56.72</v>
      </c>
    </row>
    <row r="67" spans="1:8" s="97" customFormat="1" ht="63" x14ac:dyDescent="0.25">
      <c r="A67" s="98">
        <v>57</v>
      </c>
      <c r="B67" s="144" t="s">
        <v>89</v>
      </c>
      <c r="C67" s="87">
        <f t="shared" si="0"/>
        <v>84.94</v>
      </c>
      <c r="D67" s="145">
        <f t="shared" si="1"/>
        <v>81.91</v>
      </c>
      <c r="E67" s="145">
        <v>21</v>
      </c>
      <c r="F67" s="145">
        <v>7</v>
      </c>
      <c r="G67" s="145">
        <v>53.91</v>
      </c>
      <c r="H67" s="146">
        <v>56.94</v>
      </c>
    </row>
    <row r="68" spans="1:8" s="97" customFormat="1" ht="63" x14ac:dyDescent="0.25">
      <c r="A68" s="98">
        <v>58</v>
      </c>
      <c r="B68" s="144" t="s">
        <v>182</v>
      </c>
      <c r="C68" s="87">
        <f t="shared" si="0"/>
        <v>85.1</v>
      </c>
      <c r="D68" s="145">
        <f t="shared" si="1"/>
        <v>83.960000000000008</v>
      </c>
      <c r="E68" s="145">
        <v>22</v>
      </c>
      <c r="F68" s="145">
        <v>7</v>
      </c>
      <c r="G68" s="145">
        <v>54.96</v>
      </c>
      <c r="H68" s="146">
        <v>56.1</v>
      </c>
    </row>
    <row r="69" spans="1:8" s="97" customFormat="1" ht="78.75" x14ac:dyDescent="0.25">
      <c r="A69" s="98">
        <v>59</v>
      </c>
      <c r="B69" s="144" t="s">
        <v>183</v>
      </c>
      <c r="C69" s="87">
        <f t="shared" si="0"/>
        <v>60.05</v>
      </c>
      <c r="D69" s="145">
        <f t="shared" si="1"/>
        <v>57.87</v>
      </c>
      <c r="E69" s="145">
        <v>16</v>
      </c>
      <c r="F69" s="145">
        <v>7</v>
      </c>
      <c r="G69" s="145">
        <v>34.869999999999997</v>
      </c>
      <c r="H69" s="146">
        <v>37.049999999999997</v>
      </c>
    </row>
    <row r="70" spans="1:8" s="97" customFormat="1" ht="63" x14ac:dyDescent="0.25">
      <c r="A70" s="98">
        <v>60</v>
      </c>
      <c r="B70" s="144" t="s">
        <v>184</v>
      </c>
      <c r="C70" s="87">
        <f t="shared" si="0"/>
        <v>76.17</v>
      </c>
      <c r="D70" s="145">
        <f t="shared" si="1"/>
        <v>72.650000000000006</v>
      </c>
      <c r="E70" s="145">
        <v>17</v>
      </c>
      <c r="F70" s="145">
        <v>4</v>
      </c>
      <c r="G70" s="145">
        <v>51.65</v>
      </c>
      <c r="H70" s="146">
        <v>55.17</v>
      </c>
    </row>
    <row r="71" spans="1:8" s="97" customFormat="1" ht="63" x14ac:dyDescent="0.25">
      <c r="A71" s="98">
        <v>61</v>
      </c>
      <c r="B71" s="144" t="s">
        <v>185</v>
      </c>
      <c r="C71" s="87">
        <f t="shared" si="0"/>
        <v>71.710000000000008</v>
      </c>
      <c r="D71" s="145">
        <f t="shared" si="1"/>
        <v>67.25</v>
      </c>
      <c r="E71" s="145">
        <v>13.5</v>
      </c>
      <c r="F71" s="145">
        <v>5</v>
      </c>
      <c r="G71" s="145">
        <v>48.75</v>
      </c>
      <c r="H71" s="146">
        <v>53.21</v>
      </c>
    </row>
    <row r="72" spans="1:8" s="97" customFormat="1" ht="47.25" x14ac:dyDescent="0.25">
      <c r="A72" s="98">
        <v>62</v>
      </c>
      <c r="B72" s="144" t="s">
        <v>186</v>
      </c>
      <c r="C72" s="87">
        <f t="shared" si="0"/>
        <v>83.43</v>
      </c>
      <c r="D72" s="145">
        <f t="shared" si="1"/>
        <v>78.62</v>
      </c>
      <c r="E72" s="145">
        <v>16</v>
      </c>
      <c r="F72" s="145">
        <v>4</v>
      </c>
      <c r="G72" s="145">
        <v>58.620000000000005</v>
      </c>
      <c r="H72" s="146">
        <v>63.430000000000007</v>
      </c>
    </row>
    <row r="73" spans="1:8" s="97" customFormat="1" ht="47.25" x14ac:dyDescent="0.25">
      <c r="A73" s="98">
        <v>63</v>
      </c>
      <c r="B73" s="144" t="s">
        <v>187</v>
      </c>
      <c r="C73" s="87">
        <f t="shared" si="0"/>
        <v>73.08</v>
      </c>
      <c r="D73" s="145">
        <f t="shared" si="1"/>
        <v>69.25</v>
      </c>
      <c r="E73" s="145">
        <v>15</v>
      </c>
      <c r="F73" s="145">
        <v>1</v>
      </c>
      <c r="G73" s="145">
        <v>53.25</v>
      </c>
      <c r="H73" s="146">
        <v>57.08</v>
      </c>
    </row>
    <row r="74" spans="1:8" s="97" customFormat="1" ht="63" x14ac:dyDescent="0.25">
      <c r="A74" s="98">
        <v>64</v>
      </c>
      <c r="B74" s="144" t="s">
        <v>188</v>
      </c>
      <c r="C74" s="87">
        <f t="shared" si="0"/>
        <v>80.540000000000006</v>
      </c>
      <c r="D74" s="145">
        <f t="shared" si="1"/>
        <v>75.63</v>
      </c>
      <c r="E74" s="145">
        <v>13.5</v>
      </c>
      <c r="F74" s="145">
        <v>6</v>
      </c>
      <c r="G74" s="145">
        <v>56.13</v>
      </c>
      <c r="H74" s="146">
        <v>61.040000000000006</v>
      </c>
    </row>
    <row r="75" spans="1:8" s="97" customFormat="1" ht="47.25" x14ac:dyDescent="0.25">
      <c r="A75" s="98">
        <v>65</v>
      </c>
      <c r="B75" s="144" t="s">
        <v>189</v>
      </c>
      <c r="C75" s="87">
        <f t="shared" si="0"/>
        <v>86.05</v>
      </c>
      <c r="D75" s="145">
        <f t="shared" si="1"/>
        <v>81.08</v>
      </c>
      <c r="E75" s="145">
        <v>17</v>
      </c>
      <c r="F75" s="145">
        <v>5</v>
      </c>
      <c r="G75" s="145">
        <v>59.08</v>
      </c>
      <c r="H75" s="146">
        <v>64.05</v>
      </c>
    </row>
    <row r="76" spans="1:8" s="97" customFormat="1" ht="63" x14ac:dyDescent="0.25">
      <c r="A76" s="98">
        <v>66</v>
      </c>
      <c r="B76" s="144" t="s">
        <v>190</v>
      </c>
      <c r="C76" s="87">
        <f t="shared" ref="C76:C139" si="2">SUM(E76,F76,H76)</f>
        <v>84.36</v>
      </c>
      <c r="D76" s="145">
        <f t="shared" ref="D76:D139" si="3">SUM(E76:G76)</f>
        <v>79.52</v>
      </c>
      <c r="E76" s="145">
        <v>18</v>
      </c>
      <c r="F76" s="145">
        <v>4</v>
      </c>
      <c r="G76" s="145">
        <v>57.519999999999996</v>
      </c>
      <c r="H76" s="146">
        <v>62.36</v>
      </c>
    </row>
    <row r="77" spans="1:8" s="97" customFormat="1" ht="63" x14ac:dyDescent="0.25">
      <c r="A77" s="98">
        <v>67</v>
      </c>
      <c r="B77" s="144" t="s">
        <v>191</v>
      </c>
      <c r="C77" s="87">
        <f t="shared" si="2"/>
        <v>84.169999999999987</v>
      </c>
      <c r="D77" s="145">
        <f t="shared" si="3"/>
        <v>79.27</v>
      </c>
      <c r="E77" s="145">
        <v>16</v>
      </c>
      <c r="F77" s="145">
        <v>7</v>
      </c>
      <c r="G77" s="145">
        <v>56.269999999999996</v>
      </c>
      <c r="H77" s="146">
        <v>61.169999999999995</v>
      </c>
    </row>
    <row r="78" spans="1:8" s="97" customFormat="1" ht="63" x14ac:dyDescent="0.25">
      <c r="A78" s="98">
        <v>68</v>
      </c>
      <c r="B78" s="144" t="s">
        <v>192</v>
      </c>
      <c r="C78" s="87">
        <f t="shared" si="2"/>
        <v>67.289999999999992</v>
      </c>
      <c r="D78" s="145">
        <f t="shared" si="3"/>
        <v>63.35</v>
      </c>
      <c r="E78" s="145">
        <v>14</v>
      </c>
      <c r="F78" s="145">
        <v>1</v>
      </c>
      <c r="G78" s="145">
        <v>48.35</v>
      </c>
      <c r="H78" s="146">
        <v>52.29</v>
      </c>
    </row>
    <row r="79" spans="1:8" s="97" customFormat="1" ht="63" x14ac:dyDescent="0.25">
      <c r="A79" s="98">
        <v>69</v>
      </c>
      <c r="B79" s="144" t="s">
        <v>193</v>
      </c>
      <c r="C79" s="87">
        <f t="shared" si="2"/>
        <v>86.639999999999986</v>
      </c>
      <c r="D79" s="145">
        <f t="shared" si="3"/>
        <v>81.889999999999986</v>
      </c>
      <c r="E79" s="145">
        <v>17</v>
      </c>
      <c r="F79" s="145">
        <v>6</v>
      </c>
      <c r="G79" s="145">
        <v>58.889999999999993</v>
      </c>
      <c r="H79" s="146">
        <v>63.639999999999993</v>
      </c>
    </row>
    <row r="80" spans="1:8" s="97" customFormat="1" ht="63" x14ac:dyDescent="0.25">
      <c r="A80" s="98">
        <v>70</v>
      </c>
      <c r="B80" s="144" t="s">
        <v>194</v>
      </c>
      <c r="C80" s="87">
        <f t="shared" si="2"/>
        <v>82.71</v>
      </c>
      <c r="D80" s="145">
        <f t="shared" si="3"/>
        <v>77.77</v>
      </c>
      <c r="E80" s="145">
        <v>19</v>
      </c>
      <c r="F80" s="145">
        <v>5</v>
      </c>
      <c r="G80" s="145">
        <v>53.769999999999996</v>
      </c>
      <c r="H80" s="146">
        <v>58.709999999999994</v>
      </c>
    </row>
    <row r="81" spans="1:8" s="97" customFormat="1" ht="78.75" x14ac:dyDescent="0.25">
      <c r="A81" s="98">
        <v>71</v>
      </c>
      <c r="B81" s="144" t="s">
        <v>195</v>
      </c>
      <c r="C81" s="87">
        <f t="shared" si="2"/>
        <v>81.94</v>
      </c>
      <c r="D81" s="145">
        <f t="shared" si="3"/>
        <v>77.009999999999991</v>
      </c>
      <c r="E81" s="145">
        <v>17</v>
      </c>
      <c r="F81" s="145">
        <v>5</v>
      </c>
      <c r="G81" s="145">
        <v>55.01</v>
      </c>
      <c r="H81" s="146">
        <v>59.94</v>
      </c>
    </row>
    <row r="82" spans="1:8" s="97" customFormat="1" ht="47.25" x14ac:dyDescent="0.25">
      <c r="A82" s="98">
        <v>72</v>
      </c>
      <c r="B82" s="144" t="s">
        <v>196</v>
      </c>
      <c r="C82" s="87">
        <f t="shared" si="2"/>
        <v>79.56</v>
      </c>
      <c r="D82" s="145">
        <f t="shared" si="3"/>
        <v>75.349999999999994</v>
      </c>
      <c r="E82" s="145">
        <v>16</v>
      </c>
      <c r="F82" s="145">
        <v>6</v>
      </c>
      <c r="G82" s="145">
        <v>53.349999999999994</v>
      </c>
      <c r="H82" s="146">
        <v>57.559999999999995</v>
      </c>
    </row>
    <row r="83" spans="1:8" s="97" customFormat="1" ht="63" x14ac:dyDescent="0.25">
      <c r="A83" s="98">
        <v>73</v>
      </c>
      <c r="B83" s="144" t="s">
        <v>197</v>
      </c>
      <c r="C83" s="87">
        <f t="shared" si="2"/>
        <v>85.06</v>
      </c>
      <c r="D83" s="145">
        <f t="shared" si="3"/>
        <v>80.38000000000001</v>
      </c>
      <c r="E83" s="145">
        <v>19</v>
      </c>
      <c r="F83" s="145">
        <v>3</v>
      </c>
      <c r="G83" s="145">
        <v>58.38000000000001</v>
      </c>
      <c r="H83" s="146">
        <v>63.060000000000009</v>
      </c>
    </row>
    <row r="84" spans="1:8" s="97" customFormat="1" ht="47.25" x14ac:dyDescent="0.25">
      <c r="A84" s="98">
        <v>74</v>
      </c>
      <c r="B84" s="144" t="s">
        <v>198</v>
      </c>
      <c r="C84" s="87">
        <f t="shared" si="2"/>
        <v>83.37</v>
      </c>
      <c r="D84" s="145">
        <f t="shared" si="3"/>
        <v>78.41</v>
      </c>
      <c r="E84" s="145">
        <v>15</v>
      </c>
      <c r="F84" s="145">
        <v>5</v>
      </c>
      <c r="G84" s="145">
        <v>58.410000000000004</v>
      </c>
      <c r="H84" s="146">
        <v>63.370000000000005</v>
      </c>
    </row>
    <row r="85" spans="1:8" s="97" customFormat="1" ht="63" x14ac:dyDescent="0.25">
      <c r="A85" s="98">
        <v>75</v>
      </c>
      <c r="B85" s="144" t="s">
        <v>199</v>
      </c>
      <c r="C85" s="87">
        <f t="shared" si="2"/>
        <v>80.03</v>
      </c>
      <c r="D85" s="145">
        <f t="shared" si="3"/>
        <v>75.72</v>
      </c>
      <c r="E85" s="145">
        <v>21</v>
      </c>
      <c r="F85" s="145">
        <v>6</v>
      </c>
      <c r="G85" s="145">
        <v>48.72</v>
      </c>
      <c r="H85" s="146">
        <v>53.03</v>
      </c>
    </row>
    <row r="86" spans="1:8" s="97" customFormat="1" ht="63" x14ac:dyDescent="0.25">
      <c r="A86" s="98">
        <v>76</v>
      </c>
      <c r="B86" s="144" t="s">
        <v>200</v>
      </c>
      <c r="C86" s="87">
        <f t="shared" si="2"/>
        <v>88.54</v>
      </c>
      <c r="D86" s="145">
        <f t="shared" si="3"/>
        <v>83.580000000000013</v>
      </c>
      <c r="E86" s="145">
        <v>18</v>
      </c>
      <c r="F86" s="145">
        <v>6</v>
      </c>
      <c r="G86" s="145">
        <v>59.580000000000005</v>
      </c>
      <c r="H86" s="146">
        <v>64.540000000000006</v>
      </c>
    </row>
    <row r="87" spans="1:8" s="97" customFormat="1" ht="47.25" x14ac:dyDescent="0.25">
      <c r="A87" s="98">
        <v>77</v>
      </c>
      <c r="B87" s="144" t="s">
        <v>201</v>
      </c>
      <c r="C87" s="87">
        <f t="shared" si="2"/>
        <v>77.8</v>
      </c>
      <c r="D87" s="145">
        <f t="shared" si="3"/>
        <v>73.819999999999993</v>
      </c>
      <c r="E87" s="145">
        <v>20</v>
      </c>
      <c r="F87" s="145">
        <v>2</v>
      </c>
      <c r="G87" s="145">
        <v>51.82</v>
      </c>
      <c r="H87" s="146">
        <v>55.8</v>
      </c>
    </row>
    <row r="88" spans="1:8" s="97" customFormat="1" ht="63" x14ac:dyDescent="0.25">
      <c r="A88" s="98">
        <v>78</v>
      </c>
      <c r="B88" s="144" t="s">
        <v>202</v>
      </c>
      <c r="C88" s="87">
        <f t="shared" si="2"/>
        <v>79.98</v>
      </c>
      <c r="D88" s="145">
        <f t="shared" si="3"/>
        <v>75.42</v>
      </c>
      <c r="E88" s="145">
        <v>16</v>
      </c>
      <c r="F88" s="145">
        <v>3</v>
      </c>
      <c r="G88" s="145">
        <v>56.42</v>
      </c>
      <c r="H88" s="146">
        <v>60.980000000000004</v>
      </c>
    </row>
    <row r="89" spans="1:8" s="97" customFormat="1" ht="63" x14ac:dyDescent="0.25">
      <c r="A89" s="98">
        <v>79</v>
      </c>
      <c r="B89" s="144" t="s">
        <v>203</v>
      </c>
      <c r="C89" s="87">
        <f t="shared" si="2"/>
        <v>80.8</v>
      </c>
      <c r="D89" s="145">
        <f t="shared" si="3"/>
        <v>76</v>
      </c>
      <c r="E89" s="145">
        <v>17.5</v>
      </c>
      <c r="F89" s="145">
        <v>4</v>
      </c>
      <c r="G89" s="145">
        <v>54.5</v>
      </c>
      <c r="H89" s="146">
        <v>59.3</v>
      </c>
    </row>
    <row r="90" spans="1:8" s="97" customFormat="1" ht="63" x14ac:dyDescent="0.25">
      <c r="A90" s="98">
        <v>80</v>
      </c>
      <c r="B90" s="144" t="s">
        <v>204</v>
      </c>
      <c r="C90" s="87">
        <f t="shared" si="2"/>
        <v>82.56</v>
      </c>
      <c r="D90" s="145">
        <f t="shared" si="3"/>
        <v>77.77000000000001</v>
      </c>
      <c r="E90" s="145">
        <v>17</v>
      </c>
      <c r="F90" s="145">
        <v>3</v>
      </c>
      <c r="G90" s="145">
        <v>57.77</v>
      </c>
      <c r="H90" s="146">
        <v>62.56</v>
      </c>
    </row>
    <row r="91" spans="1:8" s="97" customFormat="1" ht="78.75" x14ac:dyDescent="0.25">
      <c r="A91" s="98">
        <v>81</v>
      </c>
      <c r="B91" s="144" t="s">
        <v>205</v>
      </c>
      <c r="C91" s="87">
        <f t="shared" si="2"/>
        <v>83.300000000000011</v>
      </c>
      <c r="D91" s="145">
        <f t="shared" si="3"/>
        <v>79.320000000000007</v>
      </c>
      <c r="E91" s="145">
        <v>18</v>
      </c>
      <c r="F91" s="145">
        <v>7</v>
      </c>
      <c r="G91" s="145">
        <v>54.320000000000007</v>
      </c>
      <c r="H91" s="146">
        <v>58.300000000000004</v>
      </c>
    </row>
    <row r="92" spans="1:8" s="97" customFormat="1" ht="78.75" x14ac:dyDescent="0.25">
      <c r="A92" s="98">
        <v>82</v>
      </c>
      <c r="B92" s="144" t="s">
        <v>206</v>
      </c>
      <c r="C92" s="87">
        <f t="shared" si="2"/>
        <v>87.11999999999999</v>
      </c>
      <c r="D92" s="145">
        <f t="shared" si="3"/>
        <v>82.199999999999989</v>
      </c>
      <c r="E92" s="145">
        <v>22</v>
      </c>
      <c r="F92" s="145">
        <v>1</v>
      </c>
      <c r="G92" s="145">
        <v>59.199999999999989</v>
      </c>
      <c r="H92" s="146">
        <v>64.11999999999999</v>
      </c>
    </row>
    <row r="93" spans="1:8" s="97" customFormat="1" ht="63" x14ac:dyDescent="0.25">
      <c r="A93" s="98">
        <v>83</v>
      </c>
      <c r="B93" s="144" t="s">
        <v>207</v>
      </c>
      <c r="C93" s="87">
        <f t="shared" si="2"/>
        <v>67.63</v>
      </c>
      <c r="D93" s="145">
        <f t="shared" si="3"/>
        <v>65.069999999999993</v>
      </c>
      <c r="E93" s="145">
        <v>16</v>
      </c>
      <c r="F93" s="145">
        <v>7</v>
      </c>
      <c r="G93" s="145">
        <v>42.069999999999993</v>
      </c>
      <c r="H93" s="146">
        <v>44.629999999999995</v>
      </c>
    </row>
    <row r="94" spans="1:8" s="97" customFormat="1" ht="63" x14ac:dyDescent="0.25">
      <c r="A94" s="98">
        <v>84</v>
      </c>
      <c r="B94" s="144" t="s">
        <v>208</v>
      </c>
      <c r="C94" s="87">
        <f t="shared" si="2"/>
        <v>88.669999999999987</v>
      </c>
      <c r="D94" s="145">
        <f t="shared" si="3"/>
        <v>83.84</v>
      </c>
      <c r="E94" s="145">
        <v>18</v>
      </c>
      <c r="F94" s="145">
        <v>7</v>
      </c>
      <c r="G94" s="145">
        <v>58.839999999999996</v>
      </c>
      <c r="H94" s="146">
        <v>63.669999999999995</v>
      </c>
    </row>
    <row r="95" spans="1:8" s="97" customFormat="1" ht="78.75" x14ac:dyDescent="0.25">
      <c r="A95" s="98">
        <v>85</v>
      </c>
      <c r="B95" s="144" t="s">
        <v>209</v>
      </c>
      <c r="C95" s="87">
        <f t="shared" si="2"/>
        <v>86.26</v>
      </c>
      <c r="D95" s="145">
        <f t="shared" si="3"/>
        <v>81.81</v>
      </c>
      <c r="E95" s="145">
        <v>17</v>
      </c>
      <c r="F95" s="145">
        <v>7</v>
      </c>
      <c r="G95" s="145">
        <v>57.81</v>
      </c>
      <c r="H95" s="146">
        <v>62.260000000000005</v>
      </c>
    </row>
    <row r="96" spans="1:8" s="97" customFormat="1" ht="63" x14ac:dyDescent="0.25">
      <c r="A96" s="98">
        <v>86</v>
      </c>
      <c r="B96" s="144" t="s">
        <v>210</v>
      </c>
      <c r="C96" s="87">
        <f t="shared" si="2"/>
        <v>79.87</v>
      </c>
      <c r="D96" s="145">
        <f t="shared" si="3"/>
        <v>75.91</v>
      </c>
      <c r="E96" s="145">
        <v>20.5</v>
      </c>
      <c r="F96" s="145">
        <v>1</v>
      </c>
      <c r="G96" s="145">
        <v>54.41</v>
      </c>
      <c r="H96" s="146">
        <v>58.37</v>
      </c>
    </row>
    <row r="97" spans="1:8" s="97" customFormat="1" ht="78.75" x14ac:dyDescent="0.25">
      <c r="A97" s="98">
        <v>87</v>
      </c>
      <c r="B97" s="144" t="s">
        <v>211</v>
      </c>
      <c r="C97" s="87">
        <f t="shared" si="2"/>
        <v>83.14</v>
      </c>
      <c r="D97" s="145">
        <f t="shared" si="3"/>
        <v>79.539999999999992</v>
      </c>
      <c r="E97" s="145">
        <v>17</v>
      </c>
      <c r="F97" s="145">
        <v>7</v>
      </c>
      <c r="G97" s="145">
        <v>55.54</v>
      </c>
      <c r="H97" s="146">
        <v>59.14</v>
      </c>
    </row>
    <row r="98" spans="1:8" s="97" customFormat="1" ht="63" x14ac:dyDescent="0.25">
      <c r="A98" s="98">
        <v>88</v>
      </c>
      <c r="B98" s="144" t="s">
        <v>212</v>
      </c>
      <c r="C98" s="87">
        <f t="shared" si="2"/>
        <v>78.460000000000008</v>
      </c>
      <c r="D98" s="145">
        <f t="shared" si="3"/>
        <v>74.680000000000007</v>
      </c>
      <c r="E98" s="145">
        <v>14</v>
      </c>
      <c r="F98" s="145">
        <v>7</v>
      </c>
      <c r="G98" s="145">
        <v>53.68</v>
      </c>
      <c r="H98" s="146">
        <v>57.46</v>
      </c>
    </row>
    <row r="99" spans="1:8" s="97" customFormat="1" ht="63" x14ac:dyDescent="0.25">
      <c r="A99" s="98">
        <v>89</v>
      </c>
      <c r="B99" s="144" t="s">
        <v>213</v>
      </c>
      <c r="C99" s="87">
        <f t="shared" si="2"/>
        <v>83.92</v>
      </c>
      <c r="D99" s="145">
        <f t="shared" si="3"/>
        <v>79.05</v>
      </c>
      <c r="E99" s="145">
        <v>16.5</v>
      </c>
      <c r="F99" s="145">
        <v>3</v>
      </c>
      <c r="G99" s="145">
        <v>59.55</v>
      </c>
      <c r="H99" s="146">
        <v>64.42</v>
      </c>
    </row>
    <row r="100" spans="1:8" s="97" customFormat="1" ht="63" x14ac:dyDescent="0.25">
      <c r="A100" s="98">
        <v>90</v>
      </c>
      <c r="B100" s="144" t="s">
        <v>214</v>
      </c>
      <c r="C100" s="87">
        <f t="shared" si="2"/>
        <v>84.72</v>
      </c>
      <c r="D100" s="145">
        <f t="shared" si="3"/>
        <v>79.83</v>
      </c>
      <c r="E100" s="145">
        <v>15</v>
      </c>
      <c r="F100" s="145">
        <v>6</v>
      </c>
      <c r="G100" s="145">
        <v>58.83</v>
      </c>
      <c r="H100" s="146">
        <v>63.72</v>
      </c>
    </row>
    <row r="101" spans="1:8" s="97" customFormat="1" ht="63" x14ac:dyDescent="0.25">
      <c r="A101" s="98">
        <v>91</v>
      </c>
      <c r="B101" s="144" t="s">
        <v>215</v>
      </c>
      <c r="C101" s="87">
        <f t="shared" si="2"/>
        <v>57.64</v>
      </c>
      <c r="D101" s="145">
        <f t="shared" si="3"/>
        <v>54.06</v>
      </c>
      <c r="E101" s="145">
        <v>14</v>
      </c>
      <c r="F101" s="145">
        <v>0</v>
      </c>
      <c r="G101" s="145">
        <v>40.06</v>
      </c>
      <c r="H101" s="146">
        <v>43.64</v>
      </c>
    </row>
    <row r="102" spans="1:8" s="97" customFormat="1" ht="63" x14ac:dyDescent="0.25">
      <c r="A102" s="98">
        <v>92</v>
      </c>
      <c r="B102" s="144" t="s">
        <v>216</v>
      </c>
      <c r="C102" s="87">
        <f t="shared" si="2"/>
        <v>71.98</v>
      </c>
      <c r="D102" s="145">
        <f t="shared" si="3"/>
        <v>67.42</v>
      </c>
      <c r="E102" s="145">
        <v>14</v>
      </c>
      <c r="F102" s="145">
        <v>1</v>
      </c>
      <c r="G102" s="145">
        <v>52.42</v>
      </c>
      <c r="H102" s="146">
        <v>56.980000000000004</v>
      </c>
    </row>
    <row r="103" spans="1:8" s="97" customFormat="1" ht="63" x14ac:dyDescent="0.25">
      <c r="A103" s="98">
        <v>93</v>
      </c>
      <c r="B103" s="144" t="s">
        <v>217</v>
      </c>
      <c r="C103" s="87">
        <f t="shared" si="2"/>
        <v>70.02000000000001</v>
      </c>
      <c r="D103" s="145">
        <f t="shared" si="3"/>
        <v>66.41</v>
      </c>
      <c r="E103" s="145">
        <v>17</v>
      </c>
      <c r="F103" s="145">
        <v>3</v>
      </c>
      <c r="G103" s="145">
        <v>46.410000000000004</v>
      </c>
      <c r="H103" s="146">
        <v>50.02</v>
      </c>
    </row>
    <row r="104" spans="1:8" s="97" customFormat="1" ht="78.75" x14ac:dyDescent="0.25">
      <c r="A104" s="98">
        <v>94</v>
      </c>
      <c r="B104" s="144" t="s">
        <v>218</v>
      </c>
      <c r="C104" s="87">
        <f t="shared" si="2"/>
        <v>78.28</v>
      </c>
      <c r="D104" s="145">
        <f t="shared" si="3"/>
        <v>74.97</v>
      </c>
      <c r="E104" s="145">
        <v>17</v>
      </c>
      <c r="F104" s="145">
        <v>3</v>
      </c>
      <c r="G104" s="145">
        <v>54.970000000000006</v>
      </c>
      <c r="H104" s="146">
        <v>58.280000000000008</v>
      </c>
    </row>
    <row r="105" spans="1:8" s="97" customFormat="1" ht="63" x14ac:dyDescent="0.25">
      <c r="A105" s="98">
        <v>95</v>
      </c>
      <c r="B105" s="144" t="s">
        <v>219</v>
      </c>
      <c r="C105" s="87">
        <f t="shared" si="2"/>
        <v>74.599999999999994</v>
      </c>
      <c r="D105" s="145">
        <f t="shared" si="3"/>
        <v>71.05</v>
      </c>
      <c r="E105" s="145">
        <v>15</v>
      </c>
      <c r="F105" s="145">
        <v>6</v>
      </c>
      <c r="G105" s="145">
        <v>50.05</v>
      </c>
      <c r="H105" s="146">
        <v>53.599999999999994</v>
      </c>
    </row>
    <row r="106" spans="1:8" s="97" customFormat="1" ht="78.75" x14ac:dyDescent="0.25">
      <c r="A106" s="98">
        <v>96</v>
      </c>
      <c r="B106" s="144" t="s">
        <v>220</v>
      </c>
      <c r="C106" s="87">
        <f t="shared" si="2"/>
        <v>64.259999999999991</v>
      </c>
      <c r="D106" s="145">
        <f t="shared" si="3"/>
        <v>62.26</v>
      </c>
      <c r="E106" s="145">
        <v>16</v>
      </c>
      <c r="F106" s="145">
        <v>1</v>
      </c>
      <c r="G106" s="145">
        <v>45.26</v>
      </c>
      <c r="H106" s="146">
        <v>47.26</v>
      </c>
    </row>
    <row r="107" spans="1:8" s="97" customFormat="1" ht="78.75" x14ac:dyDescent="0.25">
      <c r="A107" s="98">
        <v>97</v>
      </c>
      <c r="B107" s="144" t="s">
        <v>221</v>
      </c>
      <c r="C107" s="87">
        <f t="shared" si="2"/>
        <v>74.709999999999994</v>
      </c>
      <c r="D107" s="145">
        <f t="shared" si="3"/>
        <v>70.77</v>
      </c>
      <c r="E107" s="145">
        <v>14</v>
      </c>
      <c r="F107" s="145">
        <v>1</v>
      </c>
      <c r="G107" s="145">
        <v>55.769999999999996</v>
      </c>
      <c r="H107" s="146">
        <v>59.709999999999994</v>
      </c>
    </row>
    <row r="108" spans="1:8" s="97" customFormat="1" ht="63" x14ac:dyDescent="0.25">
      <c r="A108" s="98">
        <v>98</v>
      </c>
      <c r="B108" s="144" t="s">
        <v>222</v>
      </c>
      <c r="C108" s="87">
        <f t="shared" si="2"/>
        <v>80.48</v>
      </c>
      <c r="D108" s="145">
        <f t="shared" si="3"/>
        <v>76.39</v>
      </c>
      <c r="E108" s="145">
        <v>14.5</v>
      </c>
      <c r="F108" s="145">
        <v>7</v>
      </c>
      <c r="G108" s="145">
        <v>54.89</v>
      </c>
      <c r="H108" s="146">
        <v>58.980000000000004</v>
      </c>
    </row>
    <row r="109" spans="1:8" s="97" customFormat="1" ht="78.75" x14ac:dyDescent="0.25">
      <c r="A109" s="98">
        <v>99</v>
      </c>
      <c r="B109" s="144" t="s">
        <v>223</v>
      </c>
      <c r="C109" s="87">
        <f t="shared" si="2"/>
        <v>79.5</v>
      </c>
      <c r="D109" s="145">
        <f t="shared" si="3"/>
        <v>74.95</v>
      </c>
      <c r="E109" s="145">
        <v>16</v>
      </c>
      <c r="F109" s="145">
        <v>7</v>
      </c>
      <c r="G109" s="145">
        <v>51.95</v>
      </c>
      <c r="H109" s="146">
        <v>56.5</v>
      </c>
    </row>
    <row r="110" spans="1:8" s="97" customFormat="1" ht="78.75" x14ac:dyDescent="0.25">
      <c r="A110" s="98">
        <v>100</v>
      </c>
      <c r="B110" s="144" t="s">
        <v>224</v>
      </c>
      <c r="C110" s="87">
        <f t="shared" si="2"/>
        <v>78.83</v>
      </c>
      <c r="D110" s="145">
        <f t="shared" si="3"/>
        <v>76.44</v>
      </c>
      <c r="E110" s="145">
        <v>17</v>
      </c>
      <c r="F110" s="145">
        <v>7</v>
      </c>
      <c r="G110" s="145">
        <v>52.44</v>
      </c>
      <c r="H110" s="146">
        <v>54.83</v>
      </c>
    </row>
    <row r="111" spans="1:8" s="97" customFormat="1" ht="78.75" x14ac:dyDescent="0.25">
      <c r="A111" s="98">
        <v>101</v>
      </c>
      <c r="B111" s="144" t="s">
        <v>225</v>
      </c>
      <c r="C111" s="87">
        <f t="shared" si="2"/>
        <v>82.44</v>
      </c>
      <c r="D111" s="145">
        <f t="shared" si="3"/>
        <v>77.930000000000007</v>
      </c>
      <c r="E111" s="145">
        <v>18</v>
      </c>
      <c r="F111" s="145">
        <v>6</v>
      </c>
      <c r="G111" s="145">
        <v>53.93</v>
      </c>
      <c r="H111" s="146">
        <v>58.44</v>
      </c>
    </row>
    <row r="112" spans="1:8" s="97" customFormat="1" ht="78.75" x14ac:dyDescent="0.25">
      <c r="A112" s="98">
        <v>102</v>
      </c>
      <c r="B112" s="144" t="s">
        <v>226</v>
      </c>
      <c r="C112" s="87">
        <f t="shared" si="2"/>
        <v>84.920000000000016</v>
      </c>
      <c r="D112" s="145">
        <f t="shared" si="3"/>
        <v>80.070000000000007</v>
      </c>
      <c r="E112" s="145">
        <v>17</v>
      </c>
      <c r="F112" s="145">
        <v>7</v>
      </c>
      <c r="G112" s="145">
        <v>56.070000000000007</v>
      </c>
      <c r="H112" s="146">
        <v>60.920000000000009</v>
      </c>
    </row>
    <row r="113" spans="1:8" s="97" customFormat="1" ht="63" x14ac:dyDescent="0.25">
      <c r="A113" s="98">
        <v>103</v>
      </c>
      <c r="B113" s="144" t="s">
        <v>90</v>
      </c>
      <c r="C113" s="87">
        <f t="shared" si="2"/>
        <v>87.47</v>
      </c>
      <c r="D113" s="145">
        <f t="shared" si="3"/>
        <v>82.69</v>
      </c>
      <c r="E113" s="145">
        <v>18</v>
      </c>
      <c r="F113" s="145">
        <v>6</v>
      </c>
      <c r="G113" s="145">
        <v>58.69</v>
      </c>
      <c r="H113" s="146">
        <v>63.47</v>
      </c>
    </row>
    <row r="114" spans="1:8" s="97" customFormat="1" ht="78.75" x14ac:dyDescent="0.25">
      <c r="A114" s="98">
        <v>104</v>
      </c>
      <c r="B114" s="144" t="s">
        <v>227</v>
      </c>
      <c r="C114" s="87">
        <f t="shared" si="2"/>
        <v>81.83</v>
      </c>
      <c r="D114" s="145">
        <f t="shared" si="3"/>
        <v>77.13</v>
      </c>
      <c r="E114" s="145">
        <v>14</v>
      </c>
      <c r="F114" s="145">
        <v>7</v>
      </c>
      <c r="G114" s="145">
        <v>56.129999999999995</v>
      </c>
      <c r="H114" s="146">
        <v>60.83</v>
      </c>
    </row>
    <row r="115" spans="1:8" s="97" customFormat="1" ht="63" x14ac:dyDescent="0.25">
      <c r="A115" s="98">
        <v>105</v>
      </c>
      <c r="B115" s="144" t="s">
        <v>228</v>
      </c>
      <c r="C115" s="87">
        <f t="shared" si="2"/>
        <v>71.62</v>
      </c>
      <c r="D115" s="145">
        <f t="shared" si="3"/>
        <v>67.44</v>
      </c>
      <c r="E115" s="145">
        <v>14</v>
      </c>
      <c r="F115" s="145">
        <v>1</v>
      </c>
      <c r="G115" s="145">
        <v>52.44</v>
      </c>
      <c r="H115" s="146">
        <v>56.62</v>
      </c>
    </row>
    <row r="116" spans="1:8" s="97" customFormat="1" ht="78.75" x14ac:dyDescent="0.25">
      <c r="A116" s="98">
        <v>106</v>
      </c>
      <c r="B116" s="144" t="s">
        <v>229</v>
      </c>
      <c r="C116" s="87">
        <f t="shared" si="2"/>
        <v>76.570000000000007</v>
      </c>
      <c r="D116" s="145">
        <f t="shared" si="3"/>
        <v>72.260000000000005</v>
      </c>
      <c r="E116" s="145">
        <v>18</v>
      </c>
      <c r="F116" s="145">
        <v>1</v>
      </c>
      <c r="G116" s="145">
        <v>53.260000000000005</v>
      </c>
      <c r="H116" s="146">
        <v>57.570000000000007</v>
      </c>
    </row>
    <row r="117" spans="1:8" s="97" customFormat="1" ht="78.75" x14ac:dyDescent="0.25">
      <c r="A117" s="98">
        <v>107</v>
      </c>
      <c r="B117" s="144" t="s">
        <v>91</v>
      </c>
      <c r="C117" s="87">
        <f t="shared" si="2"/>
        <v>86.19</v>
      </c>
      <c r="D117" s="145">
        <f t="shared" si="3"/>
        <v>81.430000000000007</v>
      </c>
      <c r="E117" s="145">
        <v>17</v>
      </c>
      <c r="F117" s="145">
        <v>7</v>
      </c>
      <c r="G117" s="145">
        <v>57.430000000000007</v>
      </c>
      <c r="H117" s="146">
        <v>62.190000000000005</v>
      </c>
    </row>
    <row r="118" spans="1:8" s="97" customFormat="1" ht="63" x14ac:dyDescent="0.25">
      <c r="A118" s="98">
        <v>108</v>
      </c>
      <c r="B118" s="144" t="s">
        <v>92</v>
      </c>
      <c r="C118" s="87">
        <f t="shared" si="2"/>
        <v>83.72999999999999</v>
      </c>
      <c r="D118" s="145">
        <f t="shared" si="3"/>
        <v>79.36</v>
      </c>
      <c r="E118" s="145">
        <v>16</v>
      </c>
      <c r="F118" s="145">
        <v>7</v>
      </c>
      <c r="G118" s="145">
        <v>56.36</v>
      </c>
      <c r="H118" s="146">
        <v>60.73</v>
      </c>
    </row>
    <row r="119" spans="1:8" s="97" customFormat="1" ht="47.25" x14ac:dyDescent="0.25">
      <c r="A119" s="98">
        <v>109</v>
      </c>
      <c r="B119" s="144" t="s">
        <v>93</v>
      </c>
      <c r="C119" s="87">
        <f t="shared" si="2"/>
        <v>70.58</v>
      </c>
      <c r="D119" s="145">
        <f t="shared" si="3"/>
        <v>66.31</v>
      </c>
      <c r="E119" s="145">
        <v>14</v>
      </c>
      <c r="F119" s="145">
        <v>0</v>
      </c>
      <c r="G119" s="145">
        <v>52.31</v>
      </c>
      <c r="H119" s="146">
        <v>56.58</v>
      </c>
    </row>
    <row r="120" spans="1:8" s="97" customFormat="1" ht="63" x14ac:dyDescent="0.25">
      <c r="A120" s="98">
        <v>110</v>
      </c>
      <c r="B120" s="144" t="s">
        <v>230</v>
      </c>
      <c r="C120" s="87">
        <f t="shared" si="2"/>
        <v>79.319999999999993</v>
      </c>
      <c r="D120" s="145">
        <f t="shared" si="3"/>
        <v>75.099999999999994</v>
      </c>
      <c r="E120" s="145">
        <v>18</v>
      </c>
      <c r="F120" s="145">
        <v>7</v>
      </c>
      <c r="G120" s="145">
        <v>50.1</v>
      </c>
      <c r="H120" s="146">
        <v>54.32</v>
      </c>
    </row>
    <row r="121" spans="1:8" s="97" customFormat="1" ht="78.75" x14ac:dyDescent="0.25">
      <c r="A121" s="98">
        <v>111</v>
      </c>
      <c r="B121" s="144" t="s">
        <v>94</v>
      </c>
      <c r="C121" s="87">
        <f t="shared" si="2"/>
        <v>73.539999999999992</v>
      </c>
      <c r="D121" s="145">
        <f t="shared" si="3"/>
        <v>70.289999999999992</v>
      </c>
      <c r="E121" s="145">
        <v>17</v>
      </c>
      <c r="F121" s="145">
        <v>2</v>
      </c>
      <c r="G121" s="145">
        <v>51.29</v>
      </c>
      <c r="H121" s="146">
        <v>54.54</v>
      </c>
    </row>
    <row r="122" spans="1:8" s="97" customFormat="1" ht="78.75" x14ac:dyDescent="0.25">
      <c r="A122" s="98">
        <v>112</v>
      </c>
      <c r="B122" s="144" t="s">
        <v>95</v>
      </c>
      <c r="C122" s="87">
        <f t="shared" si="2"/>
        <v>71.67</v>
      </c>
      <c r="D122" s="145">
        <f t="shared" si="3"/>
        <v>68.83</v>
      </c>
      <c r="E122" s="145">
        <v>12</v>
      </c>
      <c r="F122" s="145">
        <v>1</v>
      </c>
      <c r="G122" s="145">
        <v>55.83</v>
      </c>
      <c r="H122" s="146">
        <v>58.67</v>
      </c>
    </row>
    <row r="123" spans="1:8" s="97" customFormat="1" ht="78.75" x14ac:dyDescent="0.25">
      <c r="A123" s="98">
        <v>113</v>
      </c>
      <c r="B123" s="144" t="s">
        <v>96</v>
      </c>
      <c r="C123" s="87">
        <f t="shared" si="2"/>
        <v>63.15</v>
      </c>
      <c r="D123" s="145">
        <f t="shared" si="3"/>
        <v>58.91</v>
      </c>
      <c r="E123" s="145">
        <v>15</v>
      </c>
      <c r="F123" s="145">
        <v>1</v>
      </c>
      <c r="G123" s="145">
        <v>42.91</v>
      </c>
      <c r="H123" s="146">
        <v>47.15</v>
      </c>
    </row>
    <row r="124" spans="1:8" s="97" customFormat="1" ht="63" x14ac:dyDescent="0.25">
      <c r="A124" s="98">
        <v>114</v>
      </c>
      <c r="B124" s="144" t="s">
        <v>231</v>
      </c>
      <c r="C124" s="87">
        <f t="shared" si="2"/>
        <v>67.75</v>
      </c>
      <c r="D124" s="145">
        <f t="shared" si="3"/>
        <v>64.47</v>
      </c>
      <c r="E124" s="145">
        <v>14</v>
      </c>
      <c r="F124" s="145">
        <v>1</v>
      </c>
      <c r="G124" s="145">
        <v>49.47</v>
      </c>
      <c r="H124" s="146">
        <v>52.75</v>
      </c>
    </row>
    <row r="125" spans="1:8" s="97" customFormat="1" ht="63" x14ac:dyDescent="0.25">
      <c r="A125" s="98">
        <v>115</v>
      </c>
      <c r="B125" s="144" t="s">
        <v>232</v>
      </c>
      <c r="C125" s="87">
        <f t="shared" si="2"/>
        <v>60.99</v>
      </c>
      <c r="D125" s="145">
        <f t="shared" si="3"/>
        <v>58.59</v>
      </c>
      <c r="E125" s="145">
        <v>15</v>
      </c>
      <c r="F125" s="145">
        <v>1</v>
      </c>
      <c r="G125" s="145">
        <v>42.59</v>
      </c>
      <c r="H125" s="146">
        <v>44.99</v>
      </c>
    </row>
    <row r="126" spans="1:8" s="97" customFormat="1" ht="78.75" x14ac:dyDescent="0.25">
      <c r="A126" s="98">
        <v>116</v>
      </c>
      <c r="B126" s="144" t="s">
        <v>97</v>
      </c>
      <c r="C126" s="87">
        <f t="shared" si="2"/>
        <v>75.540000000000006</v>
      </c>
      <c r="D126" s="145">
        <f t="shared" si="3"/>
        <v>72.680000000000007</v>
      </c>
      <c r="E126" s="145">
        <v>21</v>
      </c>
      <c r="F126" s="145">
        <v>1</v>
      </c>
      <c r="G126" s="145">
        <v>50.680000000000007</v>
      </c>
      <c r="H126" s="146">
        <v>53.540000000000006</v>
      </c>
    </row>
    <row r="127" spans="1:8" s="97" customFormat="1" ht="78.75" x14ac:dyDescent="0.25">
      <c r="A127" s="98">
        <v>117</v>
      </c>
      <c r="B127" s="144" t="s">
        <v>98</v>
      </c>
      <c r="C127" s="87">
        <f t="shared" si="2"/>
        <v>71.88</v>
      </c>
      <c r="D127" s="145">
        <f t="shared" si="3"/>
        <v>68.12</v>
      </c>
      <c r="E127" s="145">
        <v>15</v>
      </c>
      <c r="F127" s="145">
        <v>1</v>
      </c>
      <c r="G127" s="145">
        <v>52.120000000000005</v>
      </c>
      <c r="H127" s="146">
        <v>55.88</v>
      </c>
    </row>
    <row r="128" spans="1:8" s="97" customFormat="1" ht="78.75" x14ac:dyDescent="0.25">
      <c r="A128" s="98">
        <v>118</v>
      </c>
      <c r="B128" s="144" t="s">
        <v>99</v>
      </c>
      <c r="C128" s="87">
        <f t="shared" si="2"/>
        <v>74.97</v>
      </c>
      <c r="D128" s="145">
        <f t="shared" si="3"/>
        <v>73.210000000000008</v>
      </c>
      <c r="E128" s="145">
        <v>19</v>
      </c>
      <c r="F128" s="145">
        <v>1</v>
      </c>
      <c r="G128" s="145">
        <v>53.21</v>
      </c>
      <c r="H128" s="146">
        <v>54.97</v>
      </c>
    </row>
    <row r="129" spans="1:8" s="97" customFormat="1" ht="78.75" x14ac:dyDescent="0.25">
      <c r="A129" s="98">
        <v>119</v>
      </c>
      <c r="B129" s="144" t="s">
        <v>100</v>
      </c>
      <c r="C129" s="87">
        <f t="shared" si="2"/>
        <v>77.67</v>
      </c>
      <c r="D129" s="145">
        <f t="shared" si="3"/>
        <v>74.06</v>
      </c>
      <c r="E129" s="145">
        <v>14</v>
      </c>
      <c r="F129" s="145">
        <v>1</v>
      </c>
      <c r="G129" s="145">
        <v>59.06</v>
      </c>
      <c r="H129" s="146">
        <v>62.67</v>
      </c>
    </row>
    <row r="130" spans="1:8" s="97" customFormat="1" ht="78.75" x14ac:dyDescent="0.25">
      <c r="A130" s="98">
        <v>120</v>
      </c>
      <c r="B130" s="144" t="s">
        <v>101</v>
      </c>
      <c r="C130" s="87">
        <f t="shared" si="2"/>
        <v>79.960000000000008</v>
      </c>
      <c r="D130" s="145">
        <f t="shared" si="3"/>
        <v>75.22</v>
      </c>
      <c r="E130" s="145">
        <v>18</v>
      </c>
      <c r="F130" s="145">
        <v>1</v>
      </c>
      <c r="G130" s="145">
        <v>56.22</v>
      </c>
      <c r="H130" s="146">
        <v>60.96</v>
      </c>
    </row>
    <row r="131" spans="1:8" s="97" customFormat="1" ht="78.75" x14ac:dyDescent="0.25">
      <c r="A131" s="98">
        <v>121</v>
      </c>
      <c r="B131" s="144" t="s">
        <v>233</v>
      </c>
      <c r="C131" s="87">
        <f t="shared" si="2"/>
        <v>74.89</v>
      </c>
      <c r="D131" s="145">
        <f t="shared" si="3"/>
        <v>70.48</v>
      </c>
      <c r="E131" s="145">
        <v>15</v>
      </c>
      <c r="F131" s="145">
        <v>1</v>
      </c>
      <c r="G131" s="145">
        <v>54.480000000000004</v>
      </c>
      <c r="H131" s="146">
        <v>58.89</v>
      </c>
    </row>
    <row r="132" spans="1:8" s="97" customFormat="1" ht="78.75" x14ac:dyDescent="0.25">
      <c r="A132" s="98">
        <v>122</v>
      </c>
      <c r="B132" s="144" t="s">
        <v>102</v>
      </c>
      <c r="C132" s="87">
        <f t="shared" si="2"/>
        <v>69.89</v>
      </c>
      <c r="D132" s="145">
        <f t="shared" si="3"/>
        <v>68.17</v>
      </c>
      <c r="E132" s="145">
        <v>15</v>
      </c>
      <c r="F132" s="145">
        <v>0</v>
      </c>
      <c r="G132" s="145">
        <v>53.17</v>
      </c>
      <c r="H132" s="146">
        <v>54.89</v>
      </c>
    </row>
    <row r="133" spans="1:8" s="97" customFormat="1" ht="78.75" x14ac:dyDescent="0.25">
      <c r="A133" s="98">
        <v>123</v>
      </c>
      <c r="B133" s="144" t="s">
        <v>103</v>
      </c>
      <c r="C133" s="87">
        <f t="shared" si="2"/>
        <v>76.55</v>
      </c>
      <c r="D133" s="145">
        <f t="shared" si="3"/>
        <v>72.180000000000007</v>
      </c>
      <c r="E133" s="145">
        <v>17</v>
      </c>
      <c r="F133" s="145">
        <v>0</v>
      </c>
      <c r="G133" s="145">
        <v>55.18</v>
      </c>
      <c r="H133" s="146">
        <v>59.55</v>
      </c>
    </row>
    <row r="134" spans="1:8" s="97" customFormat="1" ht="63" x14ac:dyDescent="0.25">
      <c r="A134" s="98">
        <v>124</v>
      </c>
      <c r="B134" s="144" t="s">
        <v>104</v>
      </c>
      <c r="C134" s="87">
        <f t="shared" si="2"/>
        <v>65.8</v>
      </c>
      <c r="D134" s="145">
        <f t="shared" si="3"/>
        <v>61.14</v>
      </c>
      <c r="E134" s="145">
        <v>3</v>
      </c>
      <c r="F134" s="145">
        <v>2</v>
      </c>
      <c r="G134" s="145">
        <v>56.14</v>
      </c>
      <c r="H134" s="146">
        <v>60.8</v>
      </c>
    </row>
    <row r="135" spans="1:8" s="97" customFormat="1" ht="47.25" x14ac:dyDescent="0.25">
      <c r="A135" s="98">
        <v>125</v>
      </c>
      <c r="B135" s="144" t="s">
        <v>234</v>
      </c>
      <c r="C135" s="87">
        <f t="shared" si="2"/>
        <v>61.719999999999992</v>
      </c>
      <c r="D135" s="145">
        <f t="shared" si="3"/>
        <v>57.209999999999994</v>
      </c>
      <c r="E135" s="145">
        <v>3</v>
      </c>
      <c r="F135" s="145">
        <v>0</v>
      </c>
      <c r="G135" s="145">
        <v>54.209999999999994</v>
      </c>
      <c r="H135" s="146">
        <v>58.719999999999992</v>
      </c>
    </row>
    <row r="136" spans="1:8" s="97" customFormat="1" ht="47.25" x14ac:dyDescent="0.25">
      <c r="A136" s="98">
        <v>126</v>
      </c>
      <c r="B136" s="144" t="s">
        <v>235</v>
      </c>
      <c r="C136" s="87">
        <f t="shared" si="2"/>
        <v>83.85</v>
      </c>
      <c r="D136" s="145">
        <f t="shared" si="3"/>
        <v>79.599999999999994</v>
      </c>
      <c r="E136" s="145">
        <v>14.5</v>
      </c>
      <c r="F136" s="145">
        <v>7</v>
      </c>
      <c r="G136" s="145">
        <v>58.1</v>
      </c>
      <c r="H136" s="146">
        <v>62.35</v>
      </c>
    </row>
    <row r="137" spans="1:8" s="97" customFormat="1" ht="63" x14ac:dyDescent="0.25">
      <c r="A137" s="98">
        <v>127</v>
      </c>
      <c r="B137" s="144" t="s">
        <v>236</v>
      </c>
      <c r="C137" s="87">
        <f t="shared" si="2"/>
        <v>55.32</v>
      </c>
      <c r="D137" s="145">
        <f t="shared" si="3"/>
        <v>51.75</v>
      </c>
      <c r="E137" s="145">
        <v>15</v>
      </c>
      <c r="F137" s="145">
        <v>0</v>
      </c>
      <c r="G137" s="145">
        <v>36.75</v>
      </c>
      <c r="H137" s="146">
        <v>40.32</v>
      </c>
    </row>
    <row r="138" spans="1:8" s="97" customFormat="1" ht="63" x14ac:dyDescent="0.25">
      <c r="A138" s="98">
        <v>128</v>
      </c>
      <c r="B138" s="144" t="s">
        <v>237</v>
      </c>
      <c r="C138" s="87">
        <f t="shared" si="2"/>
        <v>77.240000000000009</v>
      </c>
      <c r="D138" s="145">
        <f t="shared" si="3"/>
        <v>73.710000000000008</v>
      </c>
      <c r="E138" s="145">
        <v>17.5</v>
      </c>
      <c r="F138" s="145">
        <v>7</v>
      </c>
      <c r="G138" s="145">
        <v>49.21</v>
      </c>
      <c r="H138" s="146">
        <v>52.74</v>
      </c>
    </row>
    <row r="139" spans="1:8" s="97" customFormat="1" ht="63" x14ac:dyDescent="0.25">
      <c r="A139" s="98">
        <v>129</v>
      </c>
      <c r="B139" s="144" t="s">
        <v>238</v>
      </c>
      <c r="C139" s="87">
        <f t="shared" si="2"/>
        <v>71.83</v>
      </c>
      <c r="D139" s="145">
        <f t="shared" si="3"/>
        <v>67.240000000000009</v>
      </c>
      <c r="E139" s="145">
        <v>12</v>
      </c>
      <c r="F139" s="145">
        <v>0</v>
      </c>
      <c r="G139" s="145">
        <v>55.24</v>
      </c>
      <c r="H139" s="146">
        <v>59.83</v>
      </c>
    </row>
    <row r="140" spans="1:8" s="97" customFormat="1" ht="63" x14ac:dyDescent="0.25">
      <c r="A140" s="98">
        <v>130</v>
      </c>
      <c r="B140" s="144" t="s">
        <v>239</v>
      </c>
      <c r="C140" s="87">
        <f t="shared" ref="C140:C203" si="4">SUM(E140,F140,H140)</f>
        <v>77.17</v>
      </c>
      <c r="D140" s="145">
        <f t="shared" ref="D140:D203" si="5">SUM(E140:G140)</f>
        <v>72.289999999999992</v>
      </c>
      <c r="E140" s="145">
        <v>14</v>
      </c>
      <c r="F140" s="145">
        <v>0</v>
      </c>
      <c r="G140" s="145">
        <v>58.29</v>
      </c>
      <c r="H140" s="146">
        <v>63.17</v>
      </c>
    </row>
    <row r="141" spans="1:8" s="97" customFormat="1" ht="78.75" x14ac:dyDescent="0.25">
      <c r="A141" s="98">
        <v>131</v>
      </c>
      <c r="B141" s="144" t="s">
        <v>240</v>
      </c>
      <c r="C141" s="87">
        <f t="shared" si="4"/>
        <v>74.08</v>
      </c>
      <c r="D141" s="145">
        <f t="shared" si="5"/>
        <v>69.64</v>
      </c>
      <c r="E141" s="145">
        <v>13.5</v>
      </c>
      <c r="F141" s="145">
        <v>0</v>
      </c>
      <c r="G141" s="145">
        <v>56.14</v>
      </c>
      <c r="H141" s="146">
        <v>60.58</v>
      </c>
    </row>
    <row r="142" spans="1:8" s="97" customFormat="1" ht="63" x14ac:dyDescent="0.25">
      <c r="A142" s="98">
        <v>132</v>
      </c>
      <c r="B142" s="144" t="s">
        <v>241</v>
      </c>
      <c r="C142" s="87">
        <f t="shared" si="4"/>
        <v>80.77</v>
      </c>
      <c r="D142" s="145">
        <f t="shared" si="5"/>
        <v>75.86</v>
      </c>
      <c r="E142" s="145">
        <v>15.5</v>
      </c>
      <c r="F142" s="145">
        <v>1</v>
      </c>
      <c r="G142" s="145">
        <v>59.36</v>
      </c>
      <c r="H142" s="146">
        <v>64.27</v>
      </c>
    </row>
    <row r="143" spans="1:8" s="97" customFormat="1" ht="63" x14ac:dyDescent="0.25">
      <c r="A143" s="98">
        <v>133</v>
      </c>
      <c r="B143" s="144" t="s">
        <v>242</v>
      </c>
      <c r="C143" s="87">
        <f t="shared" si="4"/>
        <v>72.31</v>
      </c>
      <c r="D143" s="145">
        <f t="shared" si="5"/>
        <v>68.23</v>
      </c>
      <c r="E143" s="145">
        <v>13.5</v>
      </c>
      <c r="F143" s="145">
        <v>0</v>
      </c>
      <c r="G143" s="145">
        <v>54.730000000000004</v>
      </c>
      <c r="H143" s="146">
        <v>58.81</v>
      </c>
    </row>
    <row r="144" spans="1:8" s="97" customFormat="1" ht="63" x14ac:dyDescent="0.25">
      <c r="A144" s="98">
        <v>134</v>
      </c>
      <c r="B144" s="144" t="s">
        <v>243</v>
      </c>
      <c r="C144" s="87">
        <f t="shared" si="4"/>
        <v>70.78</v>
      </c>
      <c r="D144" s="145">
        <f t="shared" si="5"/>
        <v>67.19</v>
      </c>
      <c r="E144" s="145">
        <v>15</v>
      </c>
      <c r="F144" s="145">
        <v>4</v>
      </c>
      <c r="G144" s="145">
        <v>48.19</v>
      </c>
      <c r="H144" s="146">
        <v>51.78</v>
      </c>
    </row>
    <row r="145" spans="1:8" s="97" customFormat="1" ht="63" x14ac:dyDescent="0.25">
      <c r="A145" s="98">
        <v>135</v>
      </c>
      <c r="B145" s="144" t="s">
        <v>244</v>
      </c>
      <c r="C145" s="87">
        <f t="shared" si="4"/>
        <v>74.13</v>
      </c>
      <c r="D145" s="145">
        <f t="shared" si="5"/>
        <v>69.84</v>
      </c>
      <c r="E145" s="145">
        <v>12</v>
      </c>
      <c r="F145" s="145">
        <v>0</v>
      </c>
      <c r="G145" s="145">
        <v>57.84</v>
      </c>
      <c r="H145" s="146">
        <v>62.13</v>
      </c>
    </row>
    <row r="146" spans="1:8" s="97" customFormat="1" ht="63" x14ac:dyDescent="0.25">
      <c r="A146" s="98">
        <v>136</v>
      </c>
      <c r="B146" s="144" t="s">
        <v>245</v>
      </c>
      <c r="C146" s="87">
        <f t="shared" si="4"/>
        <v>68.430000000000007</v>
      </c>
      <c r="D146" s="145">
        <f t="shared" si="5"/>
        <v>64.259999999999991</v>
      </c>
      <c r="E146" s="145">
        <v>14</v>
      </c>
      <c r="F146" s="145">
        <v>1</v>
      </c>
      <c r="G146" s="145">
        <v>49.26</v>
      </c>
      <c r="H146" s="146">
        <v>53.43</v>
      </c>
    </row>
    <row r="147" spans="1:8" s="97" customFormat="1" ht="63" x14ac:dyDescent="0.25">
      <c r="A147" s="98">
        <v>137</v>
      </c>
      <c r="B147" s="144" t="s">
        <v>105</v>
      </c>
      <c r="C147" s="87">
        <f t="shared" si="4"/>
        <v>89.86</v>
      </c>
      <c r="D147" s="145">
        <f t="shared" si="5"/>
        <v>85.13</v>
      </c>
      <c r="E147" s="145">
        <v>27</v>
      </c>
      <c r="F147" s="145">
        <v>0</v>
      </c>
      <c r="G147" s="145">
        <v>58.13</v>
      </c>
      <c r="H147" s="146">
        <v>62.86</v>
      </c>
    </row>
    <row r="148" spans="1:8" s="97" customFormat="1" ht="78.75" x14ac:dyDescent="0.25">
      <c r="A148" s="98">
        <v>138</v>
      </c>
      <c r="B148" s="144" t="s">
        <v>246</v>
      </c>
      <c r="C148" s="87">
        <f t="shared" si="4"/>
        <v>80.14</v>
      </c>
      <c r="D148" s="145">
        <f t="shared" si="5"/>
        <v>75.16</v>
      </c>
      <c r="E148" s="145">
        <v>15</v>
      </c>
      <c r="F148" s="145">
        <v>1</v>
      </c>
      <c r="G148" s="145">
        <v>59.160000000000004</v>
      </c>
      <c r="H148" s="146">
        <v>64.14</v>
      </c>
    </row>
    <row r="149" spans="1:8" s="97" customFormat="1" ht="63" x14ac:dyDescent="0.25">
      <c r="A149" s="98">
        <v>139</v>
      </c>
      <c r="B149" s="144" t="s">
        <v>247</v>
      </c>
      <c r="C149" s="87">
        <f t="shared" si="4"/>
        <v>76.84</v>
      </c>
      <c r="D149" s="145">
        <f t="shared" si="5"/>
        <v>72.34</v>
      </c>
      <c r="E149" s="145">
        <v>15.5</v>
      </c>
      <c r="F149" s="145">
        <v>1</v>
      </c>
      <c r="G149" s="145">
        <v>55.839999999999996</v>
      </c>
      <c r="H149" s="146">
        <v>60.339999999999996</v>
      </c>
    </row>
    <row r="150" spans="1:8" s="97" customFormat="1" ht="63" x14ac:dyDescent="0.25">
      <c r="A150" s="98">
        <v>140</v>
      </c>
      <c r="B150" s="144" t="s">
        <v>248</v>
      </c>
      <c r="C150" s="87">
        <f t="shared" si="4"/>
        <v>83.47999999999999</v>
      </c>
      <c r="D150" s="145">
        <f t="shared" si="5"/>
        <v>79.05</v>
      </c>
      <c r="E150" s="145">
        <v>21</v>
      </c>
      <c r="F150" s="145">
        <v>2</v>
      </c>
      <c r="G150" s="145">
        <v>56.05</v>
      </c>
      <c r="H150" s="146">
        <v>60.48</v>
      </c>
    </row>
    <row r="151" spans="1:8" s="97" customFormat="1" ht="47.25" x14ac:dyDescent="0.25">
      <c r="A151" s="98">
        <v>141</v>
      </c>
      <c r="B151" s="144" t="s">
        <v>249</v>
      </c>
      <c r="C151" s="87">
        <f t="shared" si="4"/>
        <v>88.6</v>
      </c>
      <c r="D151" s="145">
        <f t="shared" si="5"/>
        <v>84.55</v>
      </c>
      <c r="E151" s="145">
        <v>20.5</v>
      </c>
      <c r="F151" s="145">
        <v>7</v>
      </c>
      <c r="G151" s="145">
        <v>57.05</v>
      </c>
      <c r="H151" s="146">
        <v>61.099999999999994</v>
      </c>
    </row>
    <row r="152" spans="1:8" s="97" customFormat="1" ht="78.75" x14ac:dyDescent="0.25">
      <c r="A152" s="98">
        <v>142</v>
      </c>
      <c r="B152" s="144" t="s">
        <v>250</v>
      </c>
      <c r="C152" s="87">
        <f t="shared" si="4"/>
        <v>78.22</v>
      </c>
      <c r="D152" s="145">
        <f t="shared" si="5"/>
        <v>73.760000000000005</v>
      </c>
      <c r="E152" s="145">
        <v>13</v>
      </c>
      <c r="F152" s="145">
        <v>4</v>
      </c>
      <c r="G152" s="145">
        <v>56.760000000000005</v>
      </c>
      <c r="H152" s="146">
        <v>61.220000000000006</v>
      </c>
    </row>
    <row r="153" spans="1:8" s="97" customFormat="1" ht="63" x14ac:dyDescent="0.25">
      <c r="A153" s="98">
        <v>143</v>
      </c>
      <c r="B153" s="144" t="s">
        <v>251</v>
      </c>
      <c r="C153" s="87">
        <f t="shared" si="4"/>
        <v>73.039999999999992</v>
      </c>
      <c r="D153" s="145">
        <f t="shared" si="5"/>
        <v>69.75</v>
      </c>
      <c r="E153" s="145">
        <v>14.5</v>
      </c>
      <c r="F153" s="145">
        <v>1</v>
      </c>
      <c r="G153" s="145">
        <v>54.25</v>
      </c>
      <c r="H153" s="146">
        <v>57.54</v>
      </c>
    </row>
    <row r="154" spans="1:8" s="97" customFormat="1" ht="63" x14ac:dyDescent="0.25">
      <c r="A154" s="98">
        <v>144</v>
      </c>
      <c r="B154" s="144" t="s">
        <v>252</v>
      </c>
      <c r="C154" s="87">
        <f t="shared" si="4"/>
        <v>82.330000000000013</v>
      </c>
      <c r="D154" s="145">
        <f t="shared" si="5"/>
        <v>77.77000000000001</v>
      </c>
      <c r="E154" s="145">
        <v>14.5</v>
      </c>
      <c r="F154" s="145">
        <v>5</v>
      </c>
      <c r="G154" s="145">
        <v>58.27</v>
      </c>
      <c r="H154" s="146">
        <v>62.830000000000005</v>
      </c>
    </row>
    <row r="155" spans="1:8" s="97" customFormat="1" ht="63" x14ac:dyDescent="0.25">
      <c r="A155" s="98">
        <v>145</v>
      </c>
      <c r="B155" s="144" t="s">
        <v>253</v>
      </c>
      <c r="C155" s="87">
        <f t="shared" si="4"/>
        <v>74.62</v>
      </c>
      <c r="D155" s="145">
        <f t="shared" si="5"/>
        <v>69.86</v>
      </c>
      <c r="E155" s="145">
        <v>13.5</v>
      </c>
      <c r="F155" s="145">
        <v>1</v>
      </c>
      <c r="G155" s="145">
        <v>55.36</v>
      </c>
      <c r="H155" s="146">
        <v>60.12</v>
      </c>
    </row>
    <row r="156" spans="1:8" s="97" customFormat="1" ht="47.25" x14ac:dyDescent="0.25">
      <c r="A156" s="98">
        <v>146</v>
      </c>
      <c r="B156" s="144" t="s">
        <v>254</v>
      </c>
      <c r="C156" s="87">
        <f t="shared" si="4"/>
        <v>54.02</v>
      </c>
      <c r="D156" s="145">
        <f t="shared" si="5"/>
        <v>52.730000000000004</v>
      </c>
      <c r="E156" s="145">
        <v>15</v>
      </c>
      <c r="F156" s="145">
        <v>1</v>
      </c>
      <c r="G156" s="145">
        <v>36.730000000000004</v>
      </c>
      <c r="H156" s="146">
        <v>38.020000000000003</v>
      </c>
    </row>
    <row r="157" spans="1:8" s="97" customFormat="1" ht="63" x14ac:dyDescent="0.25">
      <c r="A157" s="98">
        <v>147</v>
      </c>
      <c r="B157" s="144" t="s">
        <v>255</v>
      </c>
      <c r="C157" s="87">
        <f t="shared" si="4"/>
        <v>75.33</v>
      </c>
      <c r="D157" s="145">
        <f t="shared" si="5"/>
        <v>71.449999999999989</v>
      </c>
      <c r="E157" s="145">
        <v>14.5</v>
      </c>
      <c r="F157" s="145">
        <v>1</v>
      </c>
      <c r="G157" s="145">
        <v>55.949999999999996</v>
      </c>
      <c r="H157" s="146">
        <v>59.83</v>
      </c>
    </row>
    <row r="158" spans="1:8" s="97" customFormat="1" ht="63" x14ac:dyDescent="0.25">
      <c r="A158" s="98">
        <v>148</v>
      </c>
      <c r="B158" s="144" t="s">
        <v>256</v>
      </c>
      <c r="C158" s="87">
        <f t="shared" si="4"/>
        <v>66.39</v>
      </c>
      <c r="D158" s="145">
        <f t="shared" si="5"/>
        <v>62.120000000000005</v>
      </c>
      <c r="E158" s="145">
        <v>13</v>
      </c>
      <c r="F158" s="145">
        <v>1</v>
      </c>
      <c r="G158" s="145">
        <v>48.120000000000005</v>
      </c>
      <c r="H158" s="146">
        <v>52.39</v>
      </c>
    </row>
    <row r="159" spans="1:8" s="97" customFormat="1" ht="63" x14ac:dyDescent="0.25">
      <c r="A159" s="98">
        <v>149</v>
      </c>
      <c r="B159" s="144" t="s">
        <v>257</v>
      </c>
      <c r="C159" s="87">
        <f t="shared" si="4"/>
        <v>71.350000000000009</v>
      </c>
      <c r="D159" s="145">
        <f t="shared" si="5"/>
        <v>67.150000000000006</v>
      </c>
      <c r="E159" s="145">
        <v>14</v>
      </c>
      <c r="F159" s="145">
        <v>1</v>
      </c>
      <c r="G159" s="145">
        <v>52.150000000000006</v>
      </c>
      <c r="H159" s="146">
        <v>56.350000000000009</v>
      </c>
    </row>
    <row r="160" spans="1:8" s="97" customFormat="1" ht="63" x14ac:dyDescent="0.25">
      <c r="A160" s="98">
        <v>150</v>
      </c>
      <c r="B160" s="144" t="s">
        <v>258</v>
      </c>
      <c r="C160" s="87">
        <f t="shared" si="4"/>
        <v>71.97</v>
      </c>
      <c r="D160" s="145">
        <f t="shared" si="5"/>
        <v>67.819999999999993</v>
      </c>
      <c r="E160" s="145">
        <v>14.5</v>
      </c>
      <c r="F160" s="145">
        <v>1</v>
      </c>
      <c r="G160" s="145">
        <v>52.319999999999993</v>
      </c>
      <c r="H160" s="146">
        <v>56.469999999999992</v>
      </c>
    </row>
    <row r="161" spans="1:8" s="97" customFormat="1" ht="63" x14ac:dyDescent="0.25">
      <c r="A161" s="98">
        <v>151</v>
      </c>
      <c r="B161" s="144" t="s">
        <v>259</v>
      </c>
      <c r="C161" s="87">
        <f t="shared" si="4"/>
        <v>74.86</v>
      </c>
      <c r="D161" s="145">
        <f t="shared" si="5"/>
        <v>70.44</v>
      </c>
      <c r="E161" s="145">
        <v>15</v>
      </c>
      <c r="F161" s="145">
        <v>1</v>
      </c>
      <c r="G161" s="145">
        <v>54.44</v>
      </c>
      <c r="H161" s="146">
        <v>58.86</v>
      </c>
    </row>
    <row r="162" spans="1:8" s="97" customFormat="1" ht="63" x14ac:dyDescent="0.25">
      <c r="A162" s="98">
        <v>152</v>
      </c>
      <c r="B162" s="144" t="s">
        <v>260</v>
      </c>
      <c r="C162" s="87">
        <f t="shared" si="4"/>
        <v>73.64</v>
      </c>
      <c r="D162" s="145">
        <f t="shared" si="5"/>
        <v>69.36</v>
      </c>
      <c r="E162" s="145">
        <v>12.5</v>
      </c>
      <c r="F162" s="145">
        <v>1</v>
      </c>
      <c r="G162" s="145">
        <v>55.86</v>
      </c>
      <c r="H162" s="146">
        <v>60.14</v>
      </c>
    </row>
    <row r="163" spans="1:8" s="97" customFormat="1" ht="47.25" x14ac:dyDescent="0.25">
      <c r="A163" s="98">
        <v>153</v>
      </c>
      <c r="B163" s="144" t="s">
        <v>261</v>
      </c>
      <c r="C163" s="87">
        <f t="shared" si="4"/>
        <v>65</v>
      </c>
      <c r="D163" s="145">
        <f t="shared" si="5"/>
        <v>61.15</v>
      </c>
      <c r="E163" s="145">
        <v>14.5</v>
      </c>
      <c r="F163" s="145">
        <v>1</v>
      </c>
      <c r="G163" s="145">
        <v>45.65</v>
      </c>
      <c r="H163" s="146">
        <v>49.5</v>
      </c>
    </row>
    <row r="164" spans="1:8" s="97" customFormat="1" ht="63" x14ac:dyDescent="0.25">
      <c r="A164" s="98">
        <v>154</v>
      </c>
      <c r="B164" s="144" t="s">
        <v>262</v>
      </c>
      <c r="C164" s="87">
        <f t="shared" si="4"/>
        <v>71.960000000000008</v>
      </c>
      <c r="D164" s="145">
        <f t="shared" si="5"/>
        <v>68.680000000000007</v>
      </c>
      <c r="E164" s="145">
        <v>14.5</v>
      </c>
      <c r="F164" s="145">
        <v>1</v>
      </c>
      <c r="G164" s="145">
        <v>53.18</v>
      </c>
      <c r="H164" s="146">
        <v>56.46</v>
      </c>
    </row>
    <row r="165" spans="1:8" s="97" customFormat="1" ht="47.25" x14ac:dyDescent="0.25">
      <c r="A165" s="98">
        <v>155</v>
      </c>
      <c r="B165" s="144" t="s">
        <v>263</v>
      </c>
      <c r="C165" s="87">
        <f t="shared" si="4"/>
        <v>87.57</v>
      </c>
      <c r="D165" s="145">
        <f t="shared" si="5"/>
        <v>82.78</v>
      </c>
      <c r="E165" s="145">
        <v>21</v>
      </c>
      <c r="F165" s="145">
        <v>4</v>
      </c>
      <c r="G165" s="145">
        <v>57.78</v>
      </c>
      <c r="H165" s="146">
        <v>62.57</v>
      </c>
    </row>
    <row r="166" spans="1:8" s="97" customFormat="1" ht="63" x14ac:dyDescent="0.25">
      <c r="A166" s="98">
        <v>156</v>
      </c>
      <c r="B166" s="144" t="s">
        <v>264</v>
      </c>
      <c r="C166" s="87">
        <f t="shared" si="4"/>
        <v>79.11999999999999</v>
      </c>
      <c r="D166" s="145">
        <f t="shared" si="5"/>
        <v>75.179999999999993</v>
      </c>
      <c r="E166" s="145">
        <v>20</v>
      </c>
      <c r="F166" s="145">
        <v>1</v>
      </c>
      <c r="G166" s="145">
        <v>54.179999999999993</v>
      </c>
      <c r="H166" s="146">
        <v>58.11999999999999</v>
      </c>
    </row>
    <row r="167" spans="1:8" s="97" customFormat="1" ht="63" x14ac:dyDescent="0.25">
      <c r="A167" s="98">
        <v>157</v>
      </c>
      <c r="B167" s="144" t="s">
        <v>106</v>
      </c>
      <c r="C167" s="87">
        <f t="shared" si="4"/>
        <v>77.73</v>
      </c>
      <c r="D167" s="145">
        <f t="shared" si="5"/>
        <v>73.14</v>
      </c>
      <c r="E167" s="145">
        <v>15</v>
      </c>
      <c r="F167" s="145">
        <v>5</v>
      </c>
      <c r="G167" s="145">
        <v>53.14</v>
      </c>
      <c r="H167" s="146">
        <v>57.730000000000004</v>
      </c>
    </row>
    <row r="168" spans="1:8" s="97" customFormat="1" ht="63" x14ac:dyDescent="0.25">
      <c r="A168" s="98">
        <v>158</v>
      </c>
      <c r="B168" s="144" t="s">
        <v>107</v>
      </c>
      <c r="C168" s="87">
        <f t="shared" si="4"/>
        <v>67.22</v>
      </c>
      <c r="D168" s="145">
        <f t="shared" si="5"/>
        <v>63.54</v>
      </c>
      <c r="E168" s="145">
        <v>10.5</v>
      </c>
      <c r="F168" s="145">
        <v>1</v>
      </c>
      <c r="G168" s="145">
        <v>52.04</v>
      </c>
      <c r="H168" s="146">
        <v>55.72</v>
      </c>
    </row>
    <row r="169" spans="1:8" s="97" customFormat="1" ht="47.25" x14ac:dyDescent="0.25">
      <c r="A169" s="98">
        <v>159</v>
      </c>
      <c r="B169" s="144" t="s">
        <v>265</v>
      </c>
      <c r="C169" s="87">
        <f t="shared" si="4"/>
        <v>84.09</v>
      </c>
      <c r="D169" s="145">
        <f t="shared" si="5"/>
        <v>79.97</v>
      </c>
      <c r="E169" s="145">
        <v>16.5</v>
      </c>
      <c r="F169" s="145">
        <v>7</v>
      </c>
      <c r="G169" s="145">
        <v>56.47</v>
      </c>
      <c r="H169" s="146">
        <v>60.589999999999996</v>
      </c>
    </row>
    <row r="170" spans="1:8" s="97" customFormat="1" ht="47.25" x14ac:dyDescent="0.25">
      <c r="A170" s="98">
        <v>160</v>
      </c>
      <c r="B170" s="144" t="s">
        <v>108</v>
      </c>
      <c r="C170" s="87">
        <f t="shared" si="4"/>
        <v>79.94</v>
      </c>
      <c r="D170" s="145">
        <f t="shared" si="5"/>
        <v>75.44</v>
      </c>
      <c r="E170" s="145">
        <v>12.5</v>
      </c>
      <c r="F170" s="145">
        <v>7</v>
      </c>
      <c r="G170" s="145">
        <v>55.94</v>
      </c>
      <c r="H170" s="146">
        <v>60.44</v>
      </c>
    </row>
    <row r="171" spans="1:8" s="97" customFormat="1" ht="63" x14ac:dyDescent="0.25">
      <c r="A171" s="98">
        <v>161</v>
      </c>
      <c r="B171" s="144" t="s">
        <v>266</v>
      </c>
      <c r="C171" s="87">
        <f t="shared" si="4"/>
        <v>68.919999999999987</v>
      </c>
      <c r="D171" s="145">
        <f t="shared" si="5"/>
        <v>65.41</v>
      </c>
      <c r="E171" s="145">
        <v>14.5</v>
      </c>
      <c r="F171" s="145">
        <v>1</v>
      </c>
      <c r="G171" s="145">
        <v>49.91</v>
      </c>
      <c r="H171" s="146">
        <v>53.419999999999995</v>
      </c>
    </row>
    <row r="172" spans="1:8" s="97" customFormat="1" ht="63" x14ac:dyDescent="0.25">
      <c r="A172" s="98">
        <v>162</v>
      </c>
      <c r="B172" s="144" t="s">
        <v>267</v>
      </c>
      <c r="C172" s="87">
        <f t="shared" si="4"/>
        <v>34.14</v>
      </c>
      <c r="D172" s="145">
        <f t="shared" si="5"/>
        <v>32.56</v>
      </c>
      <c r="E172" s="145">
        <v>11.5</v>
      </c>
      <c r="F172" s="145">
        <v>1</v>
      </c>
      <c r="G172" s="145">
        <v>20.060000000000002</v>
      </c>
      <c r="H172" s="146">
        <v>21.64</v>
      </c>
    </row>
    <row r="173" spans="1:8" s="97" customFormat="1" ht="63" x14ac:dyDescent="0.25">
      <c r="A173" s="98">
        <v>163</v>
      </c>
      <c r="B173" s="144" t="s">
        <v>268</v>
      </c>
      <c r="C173" s="87">
        <f t="shared" si="4"/>
        <v>74.740000000000009</v>
      </c>
      <c r="D173" s="145">
        <f t="shared" si="5"/>
        <v>70.460000000000008</v>
      </c>
      <c r="E173" s="145">
        <v>14</v>
      </c>
      <c r="F173" s="145">
        <v>2</v>
      </c>
      <c r="G173" s="145">
        <v>54.46</v>
      </c>
      <c r="H173" s="146">
        <v>58.74</v>
      </c>
    </row>
    <row r="174" spans="1:8" s="97" customFormat="1" ht="63" x14ac:dyDescent="0.25">
      <c r="A174" s="98">
        <v>164</v>
      </c>
      <c r="B174" s="144" t="s">
        <v>269</v>
      </c>
      <c r="C174" s="87">
        <f t="shared" si="4"/>
        <v>83.01</v>
      </c>
      <c r="D174" s="145">
        <f t="shared" si="5"/>
        <v>78.52000000000001</v>
      </c>
      <c r="E174" s="145">
        <v>15</v>
      </c>
      <c r="F174" s="145">
        <v>6</v>
      </c>
      <c r="G174" s="145">
        <v>57.52</v>
      </c>
      <c r="H174" s="146">
        <v>62.010000000000005</v>
      </c>
    </row>
    <row r="175" spans="1:8" s="97" customFormat="1" ht="63" x14ac:dyDescent="0.25">
      <c r="A175" s="98">
        <v>165</v>
      </c>
      <c r="B175" s="144" t="s">
        <v>270</v>
      </c>
      <c r="C175" s="87">
        <f t="shared" si="4"/>
        <v>73.66</v>
      </c>
      <c r="D175" s="145">
        <f t="shared" si="5"/>
        <v>69.48</v>
      </c>
      <c r="E175" s="145">
        <v>14</v>
      </c>
      <c r="F175" s="145">
        <v>1</v>
      </c>
      <c r="G175" s="145">
        <v>54.480000000000004</v>
      </c>
      <c r="H175" s="146">
        <v>58.660000000000004</v>
      </c>
    </row>
    <row r="176" spans="1:8" s="97" customFormat="1" ht="63" x14ac:dyDescent="0.25">
      <c r="A176" s="98">
        <v>166</v>
      </c>
      <c r="B176" s="144" t="s">
        <v>271</v>
      </c>
      <c r="C176" s="87">
        <f t="shared" si="4"/>
        <v>75.150000000000006</v>
      </c>
      <c r="D176" s="145">
        <f t="shared" si="5"/>
        <v>70.83</v>
      </c>
      <c r="E176" s="145">
        <v>14</v>
      </c>
      <c r="F176" s="145">
        <v>2</v>
      </c>
      <c r="G176" s="145">
        <v>54.83</v>
      </c>
      <c r="H176" s="146">
        <v>59.15</v>
      </c>
    </row>
    <row r="177" spans="1:8" s="97" customFormat="1" ht="63" x14ac:dyDescent="0.25">
      <c r="A177" s="98">
        <v>167</v>
      </c>
      <c r="B177" s="144" t="s">
        <v>272</v>
      </c>
      <c r="C177" s="87">
        <f t="shared" si="4"/>
        <v>64.31</v>
      </c>
      <c r="D177" s="145">
        <f t="shared" si="5"/>
        <v>60.95</v>
      </c>
      <c r="E177" s="145">
        <v>12.5</v>
      </c>
      <c r="F177" s="145">
        <v>1</v>
      </c>
      <c r="G177" s="145">
        <v>47.45</v>
      </c>
      <c r="H177" s="146">
        <v>50.81</v>
      </c>
    </row>
    <row r="178" spans="1:8" s="97" customFormat="1" ht="63" x14ac:dyDescent="0.25">
      <c r="A178" s="98">
        <v>168</v>
      </c>
      <c r="B178" s="144" t="s">
        <v>273</v>
      </c>
      <c r="C178" s="87">
        <f t="shared" si="4"/>
        <v>75.63</v>
      </c>
      <c r="D178" s="145">
        <f t="shared" si="5"/>
        <v>71.64</v>
      </c>
      <c r="E178" s="145">
        <v>14.5</v>
      </c>
      <c r="F178" s="145">
        <v>1</v>
      </c>
      <c r="G178" s="145">
        <v>56.14</v>
      </c>
      <c r="H178" s="146">
        <v>60.13</v>
      </c>
    </row>
    <row r="179" spans="1:8" s="97" customFormat="1" ht="63" x14ac:dyDescent="0.25">
      <c r="A179" s="98">
        <v>169</v>
      </c>
      <c r="B179" s="144" t="s">
        <v>274</v>
      </c>
      <c r="C179" s="87">
        <f t="shared" si="4"/>
        <v>74.710000000000008</v>
      </c>
      <c r="D179" s="145">
        <f t="shared" si="5"/>
        <v>69.87</v>
      </c>
      <c r="E179" s="145">
        <v>14</v>
      </c>
      <c r="F179" s="145">
        <v>2</v>
      </c>
      <c r="G179" s="145">
        <v>53.870000000000005</v>
      </c>
      <c r="H179" s="146">
        <v>58.710000000000008</v>
      </c>
    </row>
    <row r="180" spans="1:8" s="97" customFormat="1" ht="63" x14ac:dyDescent="0.25">
      <c r="A180" s="98">
        <v>170</v>
      </c>
      <c r="B180" s="144" t="s">
        <v>275</v>
      </c>
      <c r="C180" s="87">
        <f t="shared" si="4"/>
        <v>66.84</v>
      </c>
      <c r="D180" s="145">
        <f t="shared" si="5"/>
        <v>63.89</v>
      </c>
      <c r="E180" s="145">
        <v>13</v>
      </c>
      <c r="F180" s="145">
        <v>1</v>
      </c>
      <c r="G180" s="145">
        <v>49.89</v>
      </c>
      <c r="H180" s="146">
        <v>52.84</v>
      </c>
    </row>
    <row r="181" spans="1:8" s="97" customFormat="1" ht="63" x14ac:dyDescent="0.25">
      <c r="A181" s="98">
        <v>171</v>
      </c>
      <c r="B181" s="144" t="s">
        <v>276</v>
      </c>
      <c r="C181" s="87">
        <f t="shared" si="4"/>
        <v>74.02</v>
      </c>
      <c r="D181" s="145">
        <f t="shared" si="5"/>
        <v>69.259999999999991</v>
      </c>
      <c r="E181" s="145">
        <v>12</v>
      </c>
      <c r="F181" s="145">
        <v>1</v>
      </c>
      <c r="G181" s="145">
        <v>56.26</v>
      </c>
      <c r="H181" s="146">
        <v>61.019999999999996</v>
      </c>
    </row>
    <row r="182" spans="1:8" s="97" customFormat="1" ht="63" x14ac:dyDescent="0.25">
      <c r="A182" s="98">
        <v>172</v>
      </c>
      <c r="B182" s="144" t="s">
        <v>277</v>
      </c>
      <c r="C182" s="87">
        <f t="shared" si="4"/>
        <v>78.44</v>
      </c>
      <c r="D182" s="145">
        <f t="shared" si="5"/>
        <v>73.900000000000006</v>
      </c>
      <c r="E182" s="145">
        <v>15</v>
      </c>
      <c r="F182" s="145">
        <v>4</v>
      </c>
      <c r="G182" s="145">
        <v>54.900000000000006</v>
      </c>
      <c r="H182" s="146">
        <v>59.440000000000005</v>
      </c>
    </row>
    <row r="183" spans="1:8" s="97" customFormat="1" ht="63" x14ac:dyDescent="0.25">
      <c r="A183" s="98">
        <v>173</v>
      </c>
      <c r="B183" s="144" t="s">
        <v>278</v>
      </c>
      <c r="C183" s="87">
        <f t="shared" si="4"/>
        <v>74.180000000000007</v>
      </c>
      <c r="D183" s="145">
        <f t="shared" si="5"/>
        <v>70.45</v>
      </c>
      <c r="E183" s="145">
        <v>16</v>
      </c>
      <c r="F183" s="145">
        <v>3</v>
      </c>
      <c r="G183" s="145">
        <v>51.45</v>
      </c>
      <c r="H183" s="146">
        <v>55.18</v>
      </c>
    </row>
    <row r="184" spans="1:8" s="97" customFormat="1" ht="63" x14ac:dyDescent="0.25">
      <c r="A184" s="98">
        <v>174</v>
      </c>
      <c r="B184" s="144" t="s">
        <v>279</v>
      </c>
      <c r="C184" s="87">
        <f t="shared" si="4"/>
        <v>75.830000000000013</v>
      </c>
      <c r="D184" s="145">
        <f t="shared" si="5"/>
        <v>71.2</v>
      </c>
      <c r="E184" s="145">
        <v>13</v>
      </c>
      <c r="F184" s="145">
        <v>2</v>
      </c>
      <c r="G184" s="145">
        <v>56.2</v>
      </c>
      <c r="H184" s="146">
        <v>60.830000000000005</v>
      </c>
    </row>
    <row r="185" spans="1:8" s="97" customFormat="1" ht="78.75" x14ac:dyDescent="0.25">
      <c r="A185" s="98">
        <v>175</v>
      </c>
      <c r="B185" s="144" t="s">
        <v>280</v>
      </c>
      <c r="C185" s="87">
        <f t="shared" si="4"/>
        <v>69.75</v>
      </c>
      <c r="D185" s="145">
        <f t="shared" si="5"/>
        <v>66.63</v>
      </c>
      <c r="E185" s="145">
        <v>15</v>
      </c>
      <c r="F185" s="145">
        <v>1</v>
      </c>
      <c r="G185" s="145">
        <v>50.629999999999995</v>
      </c>
      <c r="H185" s="146">
        <v>53.749999999999993</v>
      </c>
    </row>
    <row r="186" spans="1:8" s="97" customFormat="1" ht="63" x14ac:dyDescent="0.25">
      <c r="A186" s="98">
        <v>176</v>
      </c>
      <c r="B186" s="144" t="s">
        <v>281</v>
      </c>
      <c r="C186" s="87">
        <f t="shared" si="4"/>
        <v>79.300000000000011</v>
      </c>
      <c r="D186" s="145">
        <f t="shared" si="5"/>
        <v>74.67</v>
      </c>
      <c r="E186" s="145">
        <v>16.5</v>
      </c>
      <c r="F186" s="145">
        <v>2</v>
      </c>
      <c r="G186" s="145">
        <v>56.17</v>
      </c>
      <c r="H186" s="146">
        <v>60.800000000000004</v>
      </c>
    </row>
    <row r="187" spans="1:8" s="97" customFormat="1" ht="78.75" x14ac:dyDescent="0.25">
      <c r="A187" s="98">
        <v>177</v>
      </c>
      <c r="B187" s="144" t="s">
        <v>282</v>
      </c>
      <c r="C187" s="87">
        <f t="shared" si="4"/>
        <v>70.36</v>
      </c>
      <c r="D187" s="145">
        <f t="shared" si="5"/>
        <v>67.66</v>
      </c>
      <c r="E187" s="145">
        <v>13</v>
      </c>
      <c r="F187" s="145">
        <v>1</v>
      </c>
      <c r="G187" s="145">
        <v>53.66</v>
      </c>
      <c r="H187" s="146">
        <v>56.36</v>
      </c>
    </row>
    <row r="188" spans="1:8" s="97" customFormat="1" ht="63" x14ac:dyDescent="0.25">
      <c r="A188" s="98">
        <v>178</v>
      </c>
      <c r="B188" s="144" t="s">
        <v>283</v>
      </c>
      <c r="C188" s="87">
        <f t="shared" si="4"/>
        <v>80.77000000000001</v>
      </c>
      <c r="D188" s="145">
        <f t="shared" si="5"/>
        <v>75.800000000000011</v>
      </c>
      <c r="E188" s="145">
        <v>14</v>
      </c>
      <c r="F188" s="145">
        <v>2</v>
      </c>
      <c r="G188" s="145">
        <v>59.800000000000004</v>
      </c>
      <c r="H188" s="146">
        <v>64.77000000000001</v>
      </c>
    </row>
    <row r="189" spans="1:8" s="97" customFormat="1" ht="63" x14ac:dyDescent="0.25">
      <c r="A189" s="98">
        <v>179</v>
      </c>
      <c r="B189" s="144" t="s">
        <v>284</v>
      </c>
      <c r="C189" s="87">
        <f t="shared" si="4"/>
        <v>57.8</v>
      </c>
      <c r="D189" s="145">
        <f t="shared" si="5"/>
        <v>55.599999999999994</v>
      </c>
      <c r="E189" s="145">
        <v>9</v>
      </c>
      <c r="F189" s="145">
        <v>1</v>
      </c>
      <c r="G189" s="145">
        <v>45.599999999999994</v>
      </c>
      <c r="H189" s="146">
        <v>47.8</v>
      </c>
    </row>
    <row r="190" spans="1:8" s="97" customFormat="1" ht="78.75" x14ac:dyDescent="0.25">
      <c r="A190" s="98">
        <v>180</v>
      </c>
      <c r="B190" s="144" t="s">
        <v>285</v>
      </c>
      <c r="C190" s="87">
        <f t="shared" si="4"/>
        <v>84.03</v>
      </c>
      <c r="D190" s="145">
        <f t="shared" si="5"/>
        <v>79.88</v>
      </c>
      <c r="E190" s="145">
        <v>22</v>
      </c>
      <c r="F190" s="145">
        <v>4</v>
      </c>
      <c r="G190" s="145">
        <v>53.88</v>
      </c>
      <c r="H190" s="146">
        <v>58.03</v>
      </c>
    </row>
    <row r="191" spans="1:8" s="97" customFormat="1" ht="63" x14ac:dyDescent="0.25">
      <c r="A191" s="98">
        <v>181</v>
      </c>
      <c r="B191" s="144" t="s">
        <v>286</v>
      </c>
      <c r="C191" s="87">
        <f t="shared" si="4"/>
        <v>75.64</v>
      </c>
      <c r="D191" s="145">
        <f t="shared" si="5"/>
        <v>71.550000000000011</v>
      </c>
      <c r="E191" s="145">
        <v>13</v>
      </c>
      <c r="F191" s="145">
        <v>1</v>
      </c>
      <c r="G191" s="145">
        <v>57.550000000000004</v>
      </c>
      <c r="H191" s="146">
        <v>61.64</v>
      </c>
    </row>
    <row r="192" spans="1:8" s="97" customFormat="1" ht="63" x14ac:dyDescent="0.25">
      <c r="A192" s="98">
        <v>182</v>
      </c>
      <c r="B192" s="144" t="s">
        <v>287</v>
      </c>
      <c r="C192" s="87">
        <f t="shared" si="4"/>
        <v>67.320000000000007</v>
      </c>
      <c r="D192" s="145">
        <f t="shared" si="5"/>
        <v>63.650000000000006</v>
      </c>
      <c r="E192" s="145">
        <v>12.5</v>
      </c>
      <c r="F192" s="145">
        <v>4</v>
      </c>
      <c r="G192" s="145">
        <v>47.150000000000006</v>
      </c>
      <c r="H192" s="146">
        <v>50.820000000000007</v>
      </c>
    </row>
    <row r="193" spans="1:8" s="97" customFormat="1" ht="78.75" x14ac:dyDescent="0.25">
      <c r="A193" s="98">
        <v>183</v>
      </c>
      <c r="B193" s="144" t="s">
        <v>288</v>
      </c>
      <c r="C193" s="87">
        <f t="shared" si="4"/>
        <v>74.94</v>
      </c>
      <c r="D193" s="145">
        <f t="shared" si="5"/>
        <v>70.3</v>
      </c>
      <c r="E193" s="145">
        <v>12.5</v>
      </c>
      <c r="F193" s="145">
        <v>1</v>
      </c>
      <c r="G193" s="145">
        <v>56.8</v>
      </c>
      <c r="H193" s="146">
        <v>61.44</v>
      </c>
    </row>
    <row r="194" spans="1:8" s="97" customFormat="1" ht="63" x14ac:dyDescent="0.25">
      <c r="A194" s="98">
        <v>184</v>
      </c>
      <c r="B194" s="144" t="s">
        <v>289</v>
      </c>
      <c r="C194" s="87">
        <f t="shared" si="4"/>
        <v>74.64</v>
      </c>
      <c r="D194" s="145">
        <f t="shared" si="5"/>
        <v>70.180000000000007</v>
      </c>
      <c r="E194" s="145">
        <v>12.5</v>
      </c>
      <c r="F194" s="145">
        <v>3</v>
      </c>
      <c r="G194" s="145">
        <v>54.68</v>
      </c>
      <c r="H194" s="146">
        <v>59.14</v>
      </c>
    </row>
    <row r="195" spans="1:8" s="97" customFormat="1" ht="63" x14ac:dyDescent="0.25">
      <c r="A195" s="98">
        <v>185</v>
      </c>
      <c r="B195" s="144" t="s">
        <v>318</v>
      </c>
      <c r="C195" s="87">
        <f t="shared" si="4"/>
        <v>75.87</v>
      </c>
      <c r="D195" s="145">
        <f t="shared" si="5"/>
        <v>71.25</v>
      </c>
      <c r="E195" s="145">
        <v>13.5</v>
      </c>
      <c r="F195" s="145">
        <v>1</v>
      </c>
      <c r="G195" s="145">
        <v>56.75</v>
      </c>
      <c r="H195" s="146">
        <v>61.37</v>
      </c>
    </row>
    <row r="196" spans="1:8" s="97" customFormat="1" ht="78.75" x14ac:dyDescent="0.25">
      <c r="A196" s="98">
        <v>186</v>
      </c>
      <c r="B196" s="144" t="s">
        <v>290</v>
      </c>
      <c r="C196" s="87">
        <f t="shared" si="4"/>
        <v>84.039999999999992</v>
      </c>
      <c r="D196" s="145">
        <f t="shared" si="5"/>
        <v>79.28</v>
      </c>
      <c r="E196" s="145">
        <v>19</v>
      </c>
      <c r="F196" s="145">
        <v>3</v>
      </c>
      <c r="G196" s="145">
        <v>57.28</v>
      </c>
      <c r="H196" s="146">
        <v>62.04</v>
      </c>
    </row>
    <row r="197" spans="1:8" s="97" customFormat="1" ht="63" x14ac:dyDescent="0.25">
      <c r="A197" s="98">
        <v>187</v>
      </c>
      <c r="B197" s="144" t="s">
        <v>110</v>
      </c>
      <c r="C197" s="87">
        <f t="shared" si="4"/>
        <v>67.460000000000008</v>
      </c>
      <c r="D197" s="145">
        <f t="shared" si="5"/>
        <v>63.28</v>
      </c>
      <c r="E197" s="145">
        <v>11.5</v>
      </c>
      <c r="F197" s="145">
        <v>1</v>
      </c>
      <c r="G197" s="145">
        <v>50.78</v>
      </c>
      <c r="H197" s="146">
        <v>54.96</v>
      </c>
    </row>
    <row r="198" spans="1:8" s="97" customFormat="1" ht="78.75" x14ac:dyDescent="0.25">
      <c r="A198" s="98">
        <v>188</v>
      </c>
      <c r="B198" s="144" t="s">
        <v>111</v>
      </c>
      <c r="C198" s="87">
        <f t="shared" si="4"/>
        <v>75.759999999999991</v>
      </c>
      <c r="D198" s="145">
        <f t="shared" si="5"/>
        <v>71.460000000000008</v>
      </c>
      <c r="E198" s="145">
        <v>12</v>
      </c>
      <c r="F198" s="145">
        <v>1</v>
      </c>
      <c r="G198" s="145">
        <v>58.46</v>
      </c>
      <c r="H198" s="146">
        <v>62.76</v>
      </c>
    </row>
    <row r="199" spans="1:8" s="97" customFormat="1" ht="78.75" x14ac:dyDescent="0.25">
      <c r="A199" s="98">
        <v>189</v>
      </c>
      <c r="B199" s="144" t="s">
        <v>112</v>
      </c>
      <c r="C199" s="87">
        <f t="shared" si="4"/>
        <v>73.099999999999994</v>
      </c>
      <c r="D199" s="145">
        <f t="shared" si="5"/>
        <v>69.169999999999987</v>
      </c>
      <c r="E199" s="145">
        <v>13</v>
      </c>
      <c r="F199" s="145">
        <v>1</v>
      </c>
      <c r="G199" s="145">
        <v>55.169999999999995</v>
      </c>
      <c r="H199" s="146">
        <v>59.099999999999994</v>
      </c>
    </row>
    <row r="200" spans="1:8" s="97" customFormat="1" ht="63" x14ac:dyDescent="0.25">
      <c r="A200" s="98">
        <v>190</v>
      </c>
      <c r="B200" s="144" t="s">
        <v>113</v>
      </c>
      <c r="C200" s="87">
        <f t="shared" si="4"/>
        <v>74.890000000000015</v>
      </c>
      <c r="D200" s="145">
        <f t="shared" si="5"/>
        <v>71.540000000000006</v>
      </c>
      <c r="E200" s="145">
        <v>15</v>
      </c>
      <c r="F200" s="145">
        <v>1</v>
      </c>
      <c r="G200" s="145">
        <v>55.540000000000006</v>
      </c>
      <c r="H200" s="146">
        <v>58.890000000000008</v>
      </c>
    </row>
    <row r="201" spans="1:8" s="97" customFormat="1" ht="63" x14ac:dyDescent="0.25">
      <c r="A201" s="98">
        <v>191</v>
      </c>
      <c r="B201" s="144" t="s">
        <v>114</v>
      </c>
      <c r="C201" s="87">
        <f t="shared" si="4"/>
        <v>74.010000000000005</v>
      </c>
      <c r="D201" s="145">
        <f t="shared" si="5"/>
        <v>69.740000000000009</v>
      </c>
      <c r="E201" s="145">
        <v>12</v>
      </c>
      <c r="F201" s="145">
        <v>1</v>
      </c>
      <c r="G201" s="145">
        <v>56.74</v>
      </c>
      <c r="H201" s="146">
        <v>61.010000000000005</v>
      </c>
    </row>
    <row r="202" spans="1:8" s="97" customFormat="1" ht="78.75" x14ac:dyDescent="0.25">
      <c r="A202" s="98">
        <v>192</v>
      </c>
      <c r="B202" s="144" t="s">
        <v>115</v>
      </c>
      <c r="C202" s="87">
        <f t="shared" si="4"/>
        <v>73.91</v>
      </c>
      <c r="D202" s="145">
        <f t="shared" si="5"/>
        <v>70.7</v>
      </c>
      <c r="E202" s="145">
        <v>13.5</v>
      </c>
      <c r="F202" s="145">
        <v>1</v>
      </c>
      <c r="G202" s="145">
        <v>56.2</v>
      </c>
      <c r="H202" s="146">
        <v>59.410000000000004</v>
      </c>
    </row>
    <row r="203" spans="1:8" s="97" customFormat="1" ht="63" x14ac:dyDescent="0.25">
      <c r="A203" s="98">
        <v>193</v>
      </c>
      <c r="B203" s="144" t="s">
        <v>116</v>
      </c>
      <c r="C203" s="87">
        <f t="shared" si="4"/>
        <v>69.53</v>
      </c>
      <c r="D203" s="145">
        <f t="shared" si="5"/>
        <v>67.22</v>
      </c>
      <c r="E203" s="145">
        <v>12.5</v>
      </c>
      <c r="F203" s="145">
        <v>1</v>
      </c>
      <c r="G203" s="145">
        <v>53.72</v>
      </c>
      <c r="H203" s="146">
        <v>56.03</v>
      </c>
    </row>
    <row r="204" spans="1:8" s="97" customFormat="1" ht="63" x14ac:dyDescent="0.25">
      <c r="A204" s="98">
        <v>194</v>
      </c>
      <c r="B204" s="144" t="s">
        <v>117</v>
      </c>
      <c r="C204" s="87">
        <f t="shared" ref="C204:C258" si="6">SUM(E204,F204,H204)</f>
        <v>71.73</v>
      </c>
      <c r="D204" s="145">
        <f t="shared" ref="D204:D258" si="7">SUM(E204:G204)</f>
        <v>69.960000000000008</v>
      </c>
      <c r="E204" s="145">
        <v>15</v>
      </c>
      <c r="F204" s="145">
        <v>1</v>
      </c>
      <c r="G204" s="145">
        <v>53.96</v>
      </c>
      <c r="H204" s="146">
        <v>55.730000000000004</v>
      </c>
    </row>
    <row r="205" spans="1:8" s="97" customFormat="1" ht="63" x14ac:dyDescent="0.25">
      <c r="A205" s="98">
        <v>195</v>
      </c>
      <c r="B205" s="144" t="s">
        <v>118</v>
      </c>
      <c r="C205" s="87">
        <f t="shared" si="6"/>
        <v>75.47</v>
      </c>
      <c r="D205" s="145">
        <f t="shared" si="7"/>
        <v>72.239999999999995</v>
      </c>
      <c r="E205" s="145">
        <v>15</v>
      </c>
      <c r="F205" s="145">
        <v>1</v>
      </c>
      <c r="G205" s="145">
        <v>56.239999999999995</v>
      </c>
      <c r="H205" s="146">
        <v>59.469999999999992</v>
      </c>
    </row>
    <row r="206" spans="1:8" s="97" customFormat="1" ht="63" x14ac:dyDescent="0.25">
      <c r="A206" s="98">
        <v>196</v>
      </c>
      <c r="B206" s="144" t="s">
        <v>119</v>
      </c>
      <c r="C206" s="87">
        <f t="shared" si="6"/>
        <v>75.490000000000009</v>
      </c>
      <c r="D206" s="145">
        <f t="shared" si="7"/>
        <v>72.16</v>
      </c>
      <c r="E206" s="145">
        <v>16</v>
      </c>
      <c r="F206" s="145">
        <v>1</v>
      </c>
      <c r="G206" s="145">
        <v>55.160000000000004</v>
      </c>
      <c r="H206" s="146">
        <v>58.49</v>
      </c>
    </row>
    <row r="207" spans="1:8" s="97" customFormat="1" ht="63" x14ac:dyDescent="0.25">
      <c r="A207" s="98">
        <v>197</v>
      </c>
      <c r="B207" s="144" t="s">
        <v>120</v>
      </c>
      <c r="C207" s="87">
        <f t="shared" si="6"/>
        <v>74.19</v>
      </c>
      <c r="D207" s="145">
        <f t="shared" si="7"/>
        <v>71.14</v>
      </c>
      <c r="E207" s="145">
        <v>15</v>
      </c>
      <c r="F207" s="145">
        <v>1</v>
      </c>
      <c r="G207" s="145">
        <v>55.14</v>
      </c>
      <c r="H207" s="146">
        <v>58.19</v>
      </c>
    </row>
    <row r="208" spans="1:8" s="97" customFormat="1" ht="63" x14ac:dyDescent="0.25">
      <c r="A208" s="98">
        <v>198</v>
      </c>
      <c r="B208" s="144" t="s">
        <v>121</v>
      </c>
      <c r="C208" s="87">
        <f t="shared" si="6"/>
        <v>69.47999999999999</v>
      </c>
      <c r="D208" s="145">
        <f t="shared" si="7"/>
        <v>65.83</v>
      </c>
      <c r="E208" s="145">
        <v>12.5</v>
      </c>
      <c r="F208" s="145">
        <v>1</v>
      </c>
      <c r="G208" s="145">
        <v>52.33</v>
      </c>
      <c r="H208" s="146">
        <v>55.98</v>
      </c>
    </row>
    <row r="209" spans="1:8" s="97" customFormat="1" ht="78.75" x14ac:dyDescent="0.25">
      <c r="A209" s="98">
        <v>199</v>
      </c>
      <c r="B209" s="144" t="s">
        <v>122</v>
      </c>
      <c r="C209" s="87">
        <f t="shared" si="6"/>
        <v>73.33</v>
      </c>
      <c r="D209" s="145">
        <f t="shared" si="7"/>
        <v>70.62</v>
      </c>
      <c r="E209" s="145">
        <v>14</v>
      </c>
      <c r="F209" s="145">
        <v>1</v>
      </c>
      <c r="G209" s="145">
        <v>55.62</v>
      </c>
      <c r="H209" s="146">
        <v>58.33</v>
      </c>
    </row>
    <row r="210" spans="1:8" s="97" customFormat="1" ht="63" x14ac:dyDescent="0.25">
      <c r="A210" s="98">
        <v>200</v>
      </c>
      <c r="B210" s="144" t="s">
        <v>123</v>
      </c>
      <c r="C210" s="87">
        <f t="shared" si="6"/>
        <v>72.88</v>
      </c>
      <c r="D210" s="145">
        <f t="shared" si="7"/>
        <v>69.429999999999993</v>
      </c>
      <c r="E210" s="145">
        <v>12</v>
      </c>
      <c r="F210" s="145">
        <v>1</v>
      </c>
      <c r="G210" s="145">
        <v>56.429999999999993</v>
      </c>
      <c r="H210" s="146">
        <v>59.879999999999995</v>
      </c>
    </row>
    <row r="211" spans="1:8" s="97" customFormat="1" ht="78.75" x14ac:dyDescent="0.25">
      <c r="A211" s="98">
        <v>201</v>
      </c>
      <c r="B211" s="144" t="s">
        <v>124</v>
      </c>
      <c r="C211" s="87">
        <f t="shared" si="6"/>
        <v>81.539999999999992</v>
      </c>
      <c r="D211" s="145">
        <f t="shared" si="7"/>
        <v>76.709999999999994</v>
      </c>
      <c r="E211" s="145">
        <v>14</v>
      </c>
      <c r="F211" s="145">
        <v>4</v>
      </c>
      <c r="G211" s="145">
        <v>58.709999999999994</v>
      </c>
      <c r="H211" s="146">
        <v>63.539999999999992</v>
      </c>
    </row>
    <row r="212" spans="1:8" s="97" customFormat="1" ht="78.75" x14ac:dyDescent="0.25">
      <c r="A212" s="98">
        <v>202</v>
      </c>
      <c r="B212" s="144" t="s">
        <v>291</v>
      </c>
      <c r="C212" s="87">
        <f t="shared" si="6"/>
        <v>75.070000000000007</v>
      </c>
      <c r="D212" s="145">
        <f t="shared" si="7"/>
        <v>71.87</v>
      </c>
      <c r="E212" s="145">
        <v>14</v>
      </c>
      <c r="F212" s="145">
        <v>1</v>
      </c>
      <c r="G212" s="145">
        <v>56.870000000000005</v>
      </c>
      <c r="H212" s="146">
        <v>60.070000000000007</v>
      </c>
    </row>
    <row r="213" spans="1:8" s="97" customFormat="1" ht="63" x14ac:dyDescent="0.25">
      <c r="A213" s="98">
        <v>203</v>
      </c>
      <c r="B213" s="144" t="s">
        <v>125</v>
      </c>
      <c r="C213" s="87">
        <f t="shared" si="6"/>
        <v>77.710000000000008</v>
      </c>
      <c r="D213" s="145">
        <f t="shared" si="7"/>
        <v>73.77000000000001</v>
      </c>
      <c r="E213" s="145">
        <v>19</v>
      </c>
      <c r="F213" s="145">
        <v>1</v>
      </c>
      <c r="G213" s="145">
        <v>53.77</v>
      </c>
      <c r="H213" s="146">
        <v>57.71</v>
      </c>
    </row>
    <row r="214" spans="1:8" s="97" customFormat="1" ht="78.75" x14ac:dyDescent="0.25">
      <c r="A214" s="98">
        <v>204</v>
      </c>
      <c r="B214" s="144" t="s">
        <v>292</v>
      </c>
      <c r="C214" s="87">
        <f t="shared" si="6"/>
        <v>82.53</v>
      </c>
      <c r="D214" s="145">
        <f t="shared" si="7"/>
        <v>77.990000000000009</v>
      </c>
      <c r="E214" s="145">
        <v>19</v>
      </c>
      <c r="F214" s="145">
        <v>3</v>
      </c>
      <c r="G214" s="145">
        <v>55.990000000000009</v>
      </c>
      <c r="H214" s="146">
        <v>60.530000000000008</v>
      </c>
    </row>
    <row r="215" spans="1:8" s="97" customFormat="1" ht="63" x14ac:dyDescent="0.25">
      <c r="A215" s="98">
        <v>205</v>
      </c>
      <c r="B215" s="144" t="s">
        <v>293</v>
      </c>
      <c r="C215" s="87">
        <f t="shared" si="6"/>
        <v>84.240000000000009</v>
      </c>
      <c r="D215" s="145">
        <f t="shared" si="7"/>
        <v>79.539999999999992</v>
      </c>
      <c r="E215" s="145">
        <v>19</v>
      </c>
      <c r="F215" s="145">
        <v>3</v>
      </c>
      <c r="G215" s="145">
        <v>57.54</v>
      </c>
      <c r="H215" s="146">
        <v>62.24</v>
      </c>
    </row>
    <row r="216" spans="1:8" s="97" customFormat="1" ht="63" x14ac:dyDescent="0.25">
      <c r="A216" s="98">
        <v>206</v>
      </c>
      <c r="B216" s="144" t="s">
        <v>294</v>
      </c>
      <c r="C216" s="87">
        <f t="shared" si="6"/>
        <v>67.02000000000001</v>
      </c>
      <c r="D216" s="145">
        <f t="shared" si="7"/>
        <v>64.06</v>
      </c>
      <c r="E216" s="145">
        <v>12.5</v>
      </c>
      <c r="F216" s="145">
        <v>3</v>
      </c>
      <c r="G216" s="145">
        <v>48.56</v>
      </c>
      <c r="H216" s="146">
        <v>51.52</v>
      </c>
    </row>
    <row r="217" spans="1:8" s="97" customFormat="1" ht="63" x14ac:dyDescent="0.25">
      <c r="A217" s="98">
        <v>207</v>
      </c>
      <c r="B217" s="144" t="s">
        <v>295</v>
      </c>
      <c r="C217" s="87">
        <f t="shared" si="6"/>
        <v>77.41</v>
      </c>
      <c r="D217" s="145">
        <f t="shared" si="7"/>
        <v>72.58</v>
      </c>
      <c r="E217" s="145">
        <v>13.5</v>
      </c>
      <c r="F217" s="145">
        <v>1</v>
      </c>
      <c r="G217" s="145">
        <v>58.08</v>
      </c>
      <c r="H217" s="146">
        <v>62.91</v>
      </c>
    </row>
    <row r="218" spans="1:8" s="97" customFormat="1" ht="63" x14ac:dyDescent="0.25">
      <c r="A218" s="98">
        <v>208</v>
      </c>
      <c r="B218" s="144" t="s">
        <v>296</v>
      </c>
      <c r="C218" s="87">
        <f t="shared" si="6"/>
        <v>72.069999999999993</v>
      </c>
      <c r="D218" s="145">
        <f t="shared" si="7"/>
        <v>67.52</v>
      </c>
      <c r="E218" s="145">
        <v>11</v>
      </c>
      <c r="F218" s="145">
        <v>1</v>
      </c>
      <c r="G218" s="145">
        <v>55.519999999999996</v>
      </c>
      <c r="H218" s="146">
        <v>60.069999999999993</v>
      </c>
    </row>
    <row r="219" spans="1:8" s="97" customFormat="1" ht="63" x14ac:dyDescent="0.25">
      <c r="A219" s="98">
        <v>209</v>
      </c>
      <c r="B219" s="144" t="s">
        <v>297</v>
      </c>
      <c r="C219" s="87">
        <f t="shared" si="6"/>
        <v>75.209999999999994</v>
      </c>
      <c r="D219" s="145">
        <f t="shared" si="7"/>
        <v>70.849999999999994</v>
      </c>
      <c r="E219" s="145">
        <v>15</v>
      </c>
      <c r="F219" s="145">
        <v>1</v>
      </c>
      <c r="G219" s="145">
        <v>54.849999999999994</v>
      </c>
      <c r="H219" s="146">
        <v>59.209999999999994</v>
      </c>
    </row>
    <row r="220" spans="1:8" s="97" customFormat="1" ht="63" x14ac:dyDescent="0.25">
      <c r="A220" s="98">
        <v>210</v>
      </c>
      <c r="B220" s="144" t="s">
        <v>298</v>
      </c>
      <c r="C220" s="87">
        <f t="shared" si="6"/>
        <v>79.199999999999989</v>
      </c>
      <c r="D220" s="145">
        <f t="shared" si="7"/>
        <v>74.209999999999994</v>
      </c>
      <c r="E220" s="145">
        <v>14</v>
      </c>
      <c r="F220" s="145">
        <v>2</v>
      </c>
      <c r="G220" s="145">
        <v>58.209999999999994</v>
      </c>
      <c r="H220" s="146">
        <v>63.199999999999996</v>
      </c>
    </row>
    <row r="221" spans="1:8" s="97" customFormat="1" ht="63" x14ac:dyDescent="0.25">
      <c r="A221" s="98">
        <v>211</v>
      </c>
      <c r="B221" s="144" t="s">
        <v>299</v>
      </c>
      <c r="C221" s="87">
        <f t="shared" si="6"/>
        <v>78.91</v>
      </c>
      <c r="D221" s="145">
        <f t="shared" si="7"/>
        <v>74.02000000000001</v>
      </c>
      <c r="E221" s="145">
        <v>15</v>
      </c>
      <c r="F221" s="145">
        <v>1</v>
      </c>
      <c r="G221" s="145">
        <v>58.02</v>
      </c>
      <c r="H221" s="146">
        <v>62.910000000000004</v>
      </c>
    </row>
    <row r="222" spans="1:8" s="97" customFormat="1" ht="63" x14ac:dyDescent="0.25">
      <c r="A222" s="98">
        <v>212</v>
      </c>
      <c r="B222" s="144" t="s">
        <v>300</v>
      </c>
      <c r="C222" s="87">
        <f t="shared" si="6"/>
        <v>74.12</v>
      </c>
      <c r="D222" s="145">
        <f t="shared" si="7"/>
        <v>69.710000000000008</v>
      </c>
      <c r="E222" s="145">
        <v>14</v>
      </c>
      <c r="F222" s="145">
        <v>1</v>
      </c>
      <c r="G222" s="145">
        <v>54.71</v>
      </c>
      <c r="H222" s="146">
        <v>59.120000000000005</v>
      </c>
    </row>
    <row r="223" spans="1:8" s="97" customFormat="1" ht="63" x14ac:dyDescent="0.25">
      <c r="A223" s="98">
        <v>213</v>
      </c>
      <c r="B223" s="144" t="s">
        <v>301</v>
      </c>
      <c r="C223" s="87">
        <f t="shared" si="6"/>
        <v>69.099999999999994</v>
      </c>
      <c r="D223" s="145">
        <f t="shared" si="7"/>
        <v>64.86</v>
      </c>
      <c r="E223" s="145">
        <v>13</v>
      </c>
      <c r="F223" s="145">
        <v>1</v>
      </c>
      <c r="G223" s="145">
        <v>50.86</v>
      </c>
      <c r="H223" s="146">
        <v>55.1</v>
      </c>
    </row>
    <row r="224" spans="1:8" s="97" customFormat="1" ht="63" x14ac:dyDescent="0.25">
      <c r="A224" s="98">
        <v>214</v>
      </c>
      <c r="B224" s="144" t="s">
        <v>302</v>
      </c>
      <c r="C224" s="87">
        <f t="shared" si="6"/>
        <v>71.92</v>
      </c>
      <c r="D224" s="145">
        <f t="shared" si="7"/>
        <v>69.73</v>
      </c>
      <c r="E224" s="145">
        <v>13</v>
      </c>
      <c r="F224" s="145">
        <v>2</v>
      </c>
      <c r="G224" s="145">
        <v>54.730000000000004</v>
      </c>
      <c r="H224" s="146">
        <v>56.92</v>
      </c>
    </row>
    <row r="225" spans="1:8" s="97" customFormat="1" ht="63" x14ac:dyDescent="0.25">
      <c r="A225" s="98">
        <v>215</v>
      </c>
      <c r="B225" s="144" t="s">
        <v>303</v>
      </c>
      <c r="C225" s="87">
        <f t="shared" si="6"/>
        <v>73.81</v>
      </c>
      <c r="D225" s="145">
        <f t="shared" si="7"/>
        <v>69.350000000000009</v>
      </c>
      <c r="E225" s="145">
        <v>15.5</v>
      </c>
      <c r="F225" s="145">
        <v>1</v>
      </c>
      <c r="G225" s="145">
        <v>52.850000000000009</v>
      </c>
      <c r="H225" s="146">
        <v>57.310000000000009</v>
      </c>
    </row>
    <row r="226" spans="1:8" s="97" customFormat="1" ht="63" x14ac:dyDescent="0.25">
      <c r="A226" s="98">
        <v>216</v>
      </c>
      <c r="B226" s="144" t="s">
        <v>304</v>
      </c>
      <c r="C226" s="87">
        <f t="shared" si="6"/>
        <v>75.899999999999991</v>
      </c>
      <c r="D226" s="145">
        <f t="shared" si="7"/>
        <v>71.209999999999994</v>
      </c>
      <c r="E226" s="145">
        <v>13</v>
      </c>
      <c r="F226" s="145">
        <v>1</v>
      </c>
      <c r="G226" s="145">
        <v>57.209999999999994</v>
      </c>
      <c r="H226" s="146">
        <v>61.899999999999991</v>
      </c>
    </row>
    <row r="227" spans="1:8" s="97" customFormat="1" ht="63" x14ac:dyDescent="0.25">
      <c r="A227" s="98">
        <v>217</v>
      </c>
      <c r="B227" s="144" t="s">
        <v>305</v>
      </c>
      <c r="C227" s="87">
        <f t="shared" si="6"/>
        <v>65.86</v>
      </c>
      <c r="D227" s="145">
        <f t="shared" si="7"/>
        <v>62.5</v>
      </c>
      <c r="E227" s="145">
        <v>11.5</v>
      </c>
      <c r="F227" s="145">
        <v>1</v>
      </c>
      <c r="G227" s="145">
        <v>50</v>
      </c>
      <c r="H227" s="146">
        <v>53.36</v>
      </c>
    </row>
    <row r="228" spans="1:8" s="97" customFormat="1" ht="47.25" x14ac:dyDescent="0.25">
      <c r="A228" s="98">
        <v>218</v>
      </c>
      <c r="B228" s="144" t="s">
        <v>306</v>
      </c>
      <c r="C228" s="87">
        <f t="shared" si="6"/>
        <v>71.240000000000009</v>
      </c>
      <c r="D228" s="145">
        <f t="shared" si="7"/>
        <v>66.650000000000006</v>
      </c>
      <c r="E228" s="145">
        <v>11</v>
      </c>
      <c r="F228" s="145">
        <v>1</v>
      </c>
      <c r="G228" s="145">
        <v>54.650000000000006</v>
      </c>
      <c r="H228" s="146">
        <v>59.240000000000009</v>
      </c>
    </row>
    <row r="229" spans="1:8" s="97" customFormat="1" ht="47.25" x14ac:dyDescent="0.25">
      <c r="A229" s="98">
        <v>219</v>
      </c>
      <c r="B229" s="144" t="s">
        <v>307</v>
      </c>
      <c r="C229" s="87">
        <f t="shared" si="6"/>
        <v>73.289999999999992</v>
      </c>
      <c r="D229" s="145">
        <f t="shared" si="7"/>
        <v>68.739999999999995</v>
      </c>
      <c r="E229" s="145">
        <v>12</v>
      </c>
      <c r="F229" s="145">
        <v>1</v>
      </c>
      <c r="G229" s="145">
        <v>55.739999999999995</v>
      </c>
      <c r="H229" s="146">
        <v>60.289999999999992</v>
      </c>
    </row>
    <row r="230" spans="1:8" s="97" customFormat="1" ht="47.25" x14ac:dyDescent="0.25">
      <c r="A230" s="98">
        <v>220</v>
      </c>
      <c r="B230" s="144" t="s">
        <v>308</v>
      </c>
      <c r="C230" s="87">
        <f t="shared" si="6"/>
        <v>79.47</v>
      </c>
      <c r="D230" s="145">
        <f t="shared" si="7"/>
        <v>74.81</v>
      </c>
      <c r="E230" s="145">
        <v>13</v>
      </c>
      <c r="F230" s="145">
        <v>5</v>
      </c>
      <c r="G230" s="145">
        <v>56.81</v>
      </c>
      <c r="H230" s="146">
        <v>61.47</v>
      </c>
    </row>
    <row r="231" spans="1:8" s="97" customFormat="1" ht="63" x14ac:dyDescent="0.25">
      <c r="A231" s="98">
        <v>221</v>
      </c>
      <c r="B231" s="144" t="s">
        <v>126</v>
      </c>
      <c r="C231" s="87">
        <f t="shared" si="6"/>
        <v>74.44</v>
      </c>
      <c r="D231" s="145">
        <f t="shared" si="7"/>
        <v>70.42</v>
      </c>
      <c r="E231" s="145">
        <v>11</v>
      </c>
      <c r="F231" s="145">
        <v>6</v>
      </c>
      <c r="G231" s="145">
        <v>53.42</v>
      </c>
      <c r="H231" s="146">
        <v>57.44</v>
      </c>
    </row>
    <row r="232" spans="1:8" s="97" customFormat="1" ht="63" x14ac:dyDescent="0.25">
      <c r="A232" s="98">
        <v>222</v>
      </c>
      <c r="B232" s="144" t="s">
        <v>127</v>
      </c>
      <c r="C232" s="87">
        <f t="shared" si="6"/>
        <v>74.72999999999999</v>
      </c>
      <c r="D232" s="145">
        <f t="shared" si="7"/>
        <v>71.12</v>
      </c>
      <c r="E232" s="145">
        <v>15</v>
      </c>
      <c r="F232" s="145">
        <v>6</v>
      </c>
      <c r="G232" s="145">
        <v>50.12</v>
      </c>
      <c r="H232" s="146">
        <v>53.73</v>
      </c>
    </row>
    <row r="233" spans="1:8" s="97" customFormat="1" ht="47.25" x14ac:dyDescent="0.25">
      <c r="A233" s="98">
        <v>223</v>
      </c>
      <c r="B233" s="144" t="s">
        <v>309</v>
      </c>
      <c r="C233" s="87">
        <f t="shared" si="6"/>
        <v>71.59</v>
      </c>
      <c r="D233" s="145">
        <f t="shared" si="7"/>
        <v>67.63</v>
      </c>
      <c r="E233" s="145">
        <v>11.5</v>
      </c>
      <c r="F233" s="145">
        <v>4</v>
      </c>
      <c r="G233" s="145">
        <v>52.129999999999995</v>
      </c>
      <c r="H233" s="146">
        <v>56.089999999999996</v>
      </c>
    </row>
    <row r="234" spans="1:8" s="97" customFormat="1" ht="63" x14ac:dyDescent="0.25">
      <c r="A234" s="98">
        <v>224</v>
      </c>
      <c r="B234" s="144" t="s">
        <v>310</v>
      </c>
      <c r="C234" s="87">
        <f t="shared" si="6"/>
        <v>86.84</v>
      </c>
      <c r="D234" s="145">
        <f t="shared" si="7"/>
        <v>83.05</v>
      </c>
      <c r="E234" s="145">
        <v>21</v>
      </c>
      <c r="F234" s="145">
        <v>5</v>
      </c>
      <c r="G234" s="145">
        <v>57.05</v>
      </c>
      <c r="H234" s="146">
        <v>60.839999999999996</v>
      </c>
    </row>
    <row r="235" spans="1:8" s="97" customFormat="1" ht="47.25" x14ac:dyDescent="0.25">
      <c r="A235" s="98">
        <v>225</v>
      </c>
      <c r="B235" s="144" t="s">
        <v>311</v>
      </c>
      <c r="C235" s="87">
        <f t="shared" si="6"/>
        <v>79.75</v>
      </c>
      <c r="D235" s="145">
        <f t="shared" si="7"/>
        <v>75.180000000000007</v>
      </c>
      <c r="E235" s="145">
        <v>15.5</v>
      </c>
      <c r="F235" s="145">
        <v>4</v>
      </c>
      <c r="G235" s="145">
        <v>55.68</v>
      </c>
      <c r="H235" s="146">
        <v>60.25</v>
      </c>
    </row>
    <row r="236" spans="1:8" s="97" customFormat="1" ht="63" x14ac:dyDescent="0.25">
      <c r="A236" s="98">
        <v>226</v>
      </c>
      <c r="B236" s="144" t="s">
        <v>312</v>
      </c>
      <c r="C236" s="87">
        <f t="shared" si="6"/>
        <v>89.070000000000007</v>
      </c>
      <c r="D236" s="145">
        <f t="shared" si="7"/>
        <v>85.23</v>
      </c>
      <c r="E236" s="145">
        <v>23</v>
      </c>
      <c r="F236" s="145">
        <v>7</v>
      </c>
      <c r="G236" s="145">
        <v>55.230000000000004</v>
      </c>
      <c r="H236" s="146">
        <v>59.070000000000007</v>
      </c>
    </row>
    <row r="237" spans="1:8" s="97" customFormat="1" ht="63" x14ac:dyDescent="0.25">
      <c r="A237" s="98">
        <v>227</v>
      </c>
      <c r="B237" s="144" t="s">
        <v>128</v>
      </c>
      <c r="C237" s="87">
        <f t="shared" si="6"/>
        <v>75.489999999999995</v>
      </c>
      <c r="D237" s="145">
        <f t="shared" si="7"/>
        <v>71.900000000000006</v>
      </c>
      <c r="E237" s="145">
        <v>13</v>
      </c>
      <c r="F237" s="145">
        <v>7</v>
      </c>
      <c r="G237" s="145">
        <v>51.9</v>
      </c>
      <c r="H237" s="146">
        <v>55.489999999999995</v>
      </c>
    </row>
    <row r="238" spans="1:8" s="97" customFormat="1" ht="63" x14ac:dyDescent="0.25">
      <c r="A238" s="98">
        <v>228</v>
      </c>
      <c r="B238" s="144" t="s">
        <v>313</v>
      </c>
      <c r="C238" s="87">
        <f t="shared" si="6"/>
        <v>83.22999999999999</v>
      </c>
      <c r="D238" s="145">
        <f t="shared" si="7"/>
        <v>78.56</v>
      </c>
      <c r="E238" s="145">
        <v>17.5</v>
      </c>
      <c r="F238" s="145">
        <v>7</v>
      </c>
      <c r="G238" s="145">
        <v>54.059999999999995</v>
      </c>
      <c r="H238" s="146">
        <v>58.73</v>
      </c>
    </row>
    <row r="239" spans="1:8" s="97" customFormat="1" ht="63" x14ac:dyDescent="0.25">
      <c r="A239" s="98">
        <v>229</v>
      </c>
      <c r="B239" s="144" t="s">
        <v>129</v>
      </c>
      <c r="C239" s="87">
        <f t="shared" si="6"/>
        <v>81.889999999999986</v>
      </c>
      <c r="D239" s="145">
        <f t="shared" si="7"/>
        <v>78.099999999999994</v>
      </c>
      <c r="E239" s="145">
        <v>18</v>
      </c>
      <c r="F239" s="145">
        <v>5</v>
      </c>
      <c r="G239" s="145">
        <v>55.099999999999994</v>
      </c>
      <c r="H239" s="146">
        <v>58.889999999999993</v>
      </c>
    </row>
    <row r="240" spans="1:8" s="97" customFormat="1" ht="63" x14ac:dyDescent="0.25">
      <c r="A240" s="98">
        <v>230</v>
      </c>
      <c r="B240" s="144" t="s">
        <v>130</v>
      </c>
      <c r="C240" s="87">
        <f t="shared" si="6"/>
        <v>85.83</v>
      </c>
      <c r="D240" s="145">
        <f t="shared" si="7"/>
        <v>81.38</v>
      </c>
      <c r="E240" s="145">
        <v>18</v>
      </c>
      <c r="F240" s="145">
        <v>6</v>
      </c>
      <c r="G240" s="145">
        <v>57.379999999999995</v>
      </c>
      <c r="H240" s="146">
        <v>61.83</v>
      </c>
    </row>
    <row r="241" spans="1:8" s="97" customFormat="1" ht="47.25" x14ac:dyDescent="0.25">
      <c r="A241" s="98">
        <v>231</v>
      </c>
      <c r="B241" s="144" t="s">
        <v>131</v>
      </c>
      <c r="C241" s="87">
        <f t="shared" si="6"/>
        <v>79.419999999999987</v>
      </c>
      <c r="D241" s="145">
        <f t="shared" si="7"/>
        <v>74.59</v>
      </c>
      <c r="E241" s="145">
        <v>16</v>
      </c>
      <c r="F241" s="145">
        <v>0</v>
      </c>
      <c r="G241" s="145">
        <v>58.589999999999996</v>
      </c>
      <c r="H241" s="146">
        <v>63.419999999999995</v>
      </c>
    </row>
    <row r="242" spans="1:8" s="97" customFormat="1" ht="63" x14ac:dyDescent="0.25">
      <c r="A242" s="98">
        <v>232</v>
      </c>
      <c r="B242" s="144" t="s">
        <v>132</v>
      </c>
      <c r="C242" s="87">
        <f t="shared" si="6"/>
        <v>85.16</v>
      </c>
      <c r="D242" s="145">
        <f t="shared" si="7"/>
        <v>80.180000000000007</v>
      </c>
      <c r="E242" s="145">
        <v>14.5</v>
      </c>
      <c r="F242" s="145">
        <v>6</v>
      </c>
      <c r="G242" s="145">
        <v>59.68</v>
      </c>
      <c r="H242" s="146">
        <v>64.66</v>
      </c>
    </row>
    <row r="243" spans="1:8" s="97" customFormat="1" ht="63" x14ac:dyDescent="0.25">
      <c r="A243" s="98">
        <v>233</v>
      </c>
      <c r="B243" s="144" t="s">
        <v>133</v>
      </c>
      <c r="C243" s="87">
        <f t="shared" si="6"/>
        <v>86.34</v>
      </c>
      <c r="D243" s="145">
        <f t="shared" si="7"/>
        <v>81.5</v>
      </c>
      <c r="E243" s="145">
        <v>18</v>
      </c>
      <c r="F243" s="145">
        <v>5</v>
      </c>
      <c r="G243" s="145">
        <v>58.5</v>
      </c>
      <c r="H243" s="146">
        <v>63.34</v>
      </c>
    </row>
    <row r="244" spans="1:8" s="97" customFormat="1" ht="63" x14ac:dyDescent="0.25">
      <c r="A244" s="98">
        <v>234</v>
      </c>
      <c r="B244" s="144" t="s">
        <v>134</v>
      </c>
      <c r="C244" s="87">
        <f t="shared" si="6"/>
        <v>81.88</v>
      </c>
      <c r="D244" s="145">
        <f t="shared" si="7"/>
        <v>77.56</v>
      </c>
      <c r="E244" s="145">
        <v>18</v>
      </c>
      <c r="F244" s="145">
        <v>6</v>
      </c>
      <c r="G244" s="145">
        <v>53.56</v>
      </c>
      <c r="H244" s="146">
        <v>57.88</v>
      </c>
    </row>
    <row r="245" spans="1:8" s="97" customFormat="1" ht="63" x14ac:dyDescent="0.25">
      <c r="A245" s="98">
        <v>235</v>
      </c>
      <c r="B245" s="144" t="s">
        <v>314</v>
      </c>
      <c r="C245" s="87">
        <f t="shared" si="6"/>
        <v>79.800000000000011</v>
      </c>
      <c r="D245" s="145">
        <f t="shared" si="7"/>
        <v>75.59</v>
      </c>
      <c r="E245" s="145">
        <v>18</v>
      </c>
      <c r="F245" s="145">
        <v>7</v>
      </c>
      <c r="G245" s="145">
        <v>50.59</v>
      </c>
      <c r="H245" s="146">
        <v>54.800000000000004</v>
      </c>
    </row>
    <row r="246" spans="1:8" s="97" customFormat="1" ht="63" x14ac:dyDescent="0.25">
      <c r="A246" s="98">
        <v>236</v>
      </c>
      <c r="B246" s="144" t="s">
        <v>315</v>
      </c>
      <c r="C246" s="87">
        <f t="shared" si="6"/>
        <v>82.83</v>
      </c>
      <c r="D246" s="145">
        <f t="shared" si="7"/>
        <v>78.53</v>
      </c>
      <c r="E246" s="145">
        <v>16</v>
      </c>
      <c r="F246" s="145">
        <v>7</v>
      </c>
      <c r="G246" s="145">
        <v>55.53</v>
      </c>
      <c r="H246" s="146">
        <v>59.83</v>
      </c>
    </row>
    <row r="247" spans="1:8" s="97" customFormat="1" ht="78.75" x14ac:dyDescent="0.25">
      <c r="A247" s="98">
        <v>237</v>
      </c>
      <c r="B247" s="144" t="s">
        <v>316</v>
      </c>
      <c r="C247" s="87">
        <f t="shared" si="6"/>
        <v>78.290000000000006</v>
      </c>
      <c r="D247" s="145">
        <f t="shared" si="7"/>
        <v>74.09</v>
      </c>
      <c r="E247" s="145">
        <v>16</v>
      </c>
      <c r="F247" s="145">
        <v>5</v>
      </c>
      <c r="G247" s="145">
        <v>53.09</v>
      </c>
      <c r="H247" s="146">
        <v>57.290000000000006</v>
      </c>
    </row>
    <row r="248" spans="1:8" s="97" customFormat="1" ht="63" x14ac:dyDescent="0.25">
      <c r="A248" s="98">
        <v>238</v>
      </c>
      <c r="B248" s="144" t="s">
        <v>135</v>
      </c>
      <c r="C248" s="87">
        <f t="shared" si="6"/>
        <v>70.05</v>
      </c>
      <c r="D248" s="145">
        <f t="shared" si="7"/>
        <v>65.819999999999993</v>
      </c>
      <c r="E248" s="145">
        <v>11.5</v>
      </c>
      <c r="F248" s="145">
        <v>5</v>
      </c>
      <c r="G248" s="145">
        <v>49.32</v>
      </c>
      <c r="H248" s="146">
        <v>53.55</v>
      </c>
    </row>
    <row r="249" spans="1:8" s="97" customFormat="1" ht="63" x14ac:dyDescent="0.25">
      <c r="A249" s="98">
        <v>239</v>
      </c>
      <c r="B249" s="144" t="s">
        <v>144</v>
      </c>
      <c r="C249" s="87">
        <f t="shared" si="6"/>
        <v>50</v>
      </c>
      <c r="D249" s="145">
        <f t="shared" si="7"/>
        <v>46</v>
      </c>
      <c r="E249" s="145">
        <v>0</v>
      </c>
      <c r="F249" s="145">
        <v>0</v>
      </c>
      <c r="G249" s="145">
        <v>46</v>
      </c>
      <c r="H249" s="146">
        <v>50</v>
      </c>
    </row>
    <row r="250" spans="1:8" s="97" customFormat="1" ht="63" x14ac:dyDescent="0.25">
      <c r="A250" s="98">
        <v>240</v>
      </c>
      <c r="B250" s="144" t="s">
        <v>136</v>
      </c>
      <c r="C250" s="87">
        <f t="shared" si="6"/>
        <v>83.58</v>
      </c>
      <c r="D250" s="145">
        <f t="shared" si="7"/>
        <v>79.400000000000006</v>
      </c>
      <c r="E250" s="145">
        <v>19</v>
      </c>
      <c r="F250" s="145">
        <v>5</v>
      </c>
      <c r="G250" s="145">
        <v>55.4</v>
      </c>
      <c r="H250" s="146">
        <v>59.58</v>
      </c>
    </row>
    <row r="251" spans="1:8" s="97" customFormat="1" ht="78.75" x14ac:dyDescent="0.25">
      <c r="A251" s="98">
        <v>241</v>
      </c>
      <c r="B251" s="144" t="s">
        <v>137</v>
      </c>
      <c r="C251" s="87">
        <f t="shared" si="6"/>
        <v>86.65</v>
      </c>
      <c r="D251" s="145">
        <f t="shared" si="7"/>
        <v>82.03</v>
      </c>
      <c r="E251" s="145">
        <v>19</v>
      </c>
      <c r="F251" s="145">
        <v>6</v>
      </c>
      <c r="G251" s="145">
        <v>57.03</v>
      </c>
      <c r="H251" s="146">
        <v>61.65</v>
      </c>
    </row>
    <row r="252" spans="1:8" s="97" customFormat="1" ht="63" x14ac:dyDescent="0.25">
      <c r="A252" s="98">
        <v>242</v>
      </c>
      <c r="B252" s="144" t="s">
        <v>317</v>
      </c>
      <c r="C252" s="87">
        <f t="shared" si="6"/>
        <v>83.57</v>
      </c>
      <c r="D252" s="145">
        <f t="shared" si="7"/>
        <v>79.31</v>
      </c>
      <c r="E252" s="145">
        <v>18.5</v>
      </c>
      <c r="F252" s="145">
        <v>4</v>
      </c>
      <c r="G252" s="145">
        <v>56.81</v>
      </c>
      <c r="H252" s="146">
        <v>61.07</v>
      </c>
    </row>
    <row r="253" spans="1:8" s="97" customFormat="1" ht="63" x14ac:dyDescent="0.25">
      <c r="A253" s="98">
        <v>243</v>
      </c>
      <c r="B253" s="144" t="s">
        <v>138</v>
      </c>
      <c r="C253" s="87">
        <f t="shared" si="6"/>
        <v>90.199999999999989</v>
      </c>
      <c r="D253" s="145">
        <f t="shared" si="7"/>
        <v>85.41</v>
      </c>
      <c r="E253" s="145">
        <v>20.5</v>
      </c>
      <c r="F253" s="145">
        <v>7</v>
      </c>
      <c r="G253" s="145">
        <v>57.91</v>
      </c>
      <c r="H253" s="146">
        <v>62.699999999999996</v>
      </c>
    </row>
    <row r="254" spans="1:8" s="97" customFormat="1" ht="78.75" x14ac:dyDescent="0.25">
      <c r="A254" s="98">
        <v>244</v>
      </c>
      <c r="B254" s="144" t="s">
        <v>139</v>
      </c>
      <c r="C254" s="87">
        <f t="shared" si="6"/>
        <v>77.56</v>
      </c>
      <c r="D254" s="145">
        <f t="shared" si="7"/>
        <v>73.36</v>
      </c>
      <c r="E254" s="145">
        <v>12</v>
      </c>
      <c r="F254" s="145">
        <v>4</v>
      </c>
      <c r="G254" s="145">
        <v>57.36</v>
      </c>
      <c r="H254" s="146">
        <v>61.56</v>
      </c>
    </row>
    <row r="255" spans="1:8" s="97" customFormat="1" ht="78.75" x14ac:dyDescent="0.25">
      <c r="A255" s="98">
        <v>245</v>
      </c>
      <c r="B255" s="144" t="s">
        <v>140</v>
      </c>
      <c r="C255" s="87">
        <f t="shared" si="6"/>
        <v>89.93</v>
      </c>
      <c r="D255" s="145">
        <f t="shared" si="7"/>
        <v>85.23</v>
      </c>
      <c r="E255" s="145">
        <v>20</v>
      </c>
      <c r="F255" s="145">
        <v>7</v>
      </c>
      <c r="G255" s="145">
        <v>58.230000000000004</v>
      </c>
      <c r="H255" s="146">
        <v>62.930000000000007</v>
      </c>
    </row>
    <row r="256" spans="1:8" s="97" customFormat="1" ht="78.75" x14ac:dyDescent="0.25">
      <c r="A256" s="98">
        <v>246</v>
      </c>
      <c r="B256" s="144" t="s">
        <v>141</v>
      </c>
      <c r="C256" s="87">
        <f t="shared" si="6"/>
        <v>82.91</v>
      </c>
      <c r="D256" s="145">
        <f t="shared" si="7"/>
        <v>78.930000000000007</v>
      </c>
      <c r="E256" s="145">
        <v>17.5</v>
      </c>
      <c r="F256" s="145">
        <v>7</v>
      </c>
      <c r="G256" s="145">
        <v>54.43</v>
      </c>
      <c r="H256" s="146">
        <v>58.41</v>
      </c>
    </row>
    <row r="257" spans="1:8" s="97" customFormat="1" ht="63" x14ac:dyDescent="0.25">
      <c r="A257" s="98">
        <v>247</v>
      </c>
      <c r="B257" s="144" t="s">
        <v>142</v>
      </c>
      <c r="C257" s="87">
        <f t="shared" si="6"/>
        <v>88.87</v>
      </c>
      <c r="D257" s="145">
        <f t="shared" si="7"/>
        <v>83.89</v>
      </c>
      <c r="E257" s="145">
        <v>18.5</v>
      </c>
      <c r="F257" s="145">
        <v>6</v>
      </c>
      <c r="G257" s="145">
        <v>59.39</v>
      </c>
      <c r="H257" s="146">
        <v>64.37</v>
      </c>
    </row>
    <row r="258" spans="1:8" s="97" customFormat="1" ht="78.75" x14ac:dyDescent="0.25">
      <c r="A258" s="98">
        <v>248</v>
      </c>
      <c r="B258" s="144" t="s">
        <v>143</v>
      </c>
      <c r="C258" s="87">
        <f t="shared" si="6"/>
        <v>86.41</v>
      </c>
      <c r="D258" s="145">
        <f t="shared" si="7"/>
        <v>81.97999999999999</v>
      </c>
      <c r="E258" s="145">
        <v>20</v>
      </c>
      <c r="F258" s="145">
        <v>7</v>
      </c>
      <c r="G258" s="145">
        <v>54.98</v>
      </c>
      <c r="H258" s="146">
        <v>59.41</v>
      </c>
    </row>
    <row r="259" spans="1:8" ht="51" customHeight="1" thickBot="1" x14ac:dyDescent="0.3">
      <c r="A259" s="143"/>
      <c r="B259" s="154" t="s">
        <v>45</v>
      </c>
      <c r="C259" s="147">
        <f>SUM(C11:C258)/248</f>
        <v>76.368991935483876</v>
      </c>
      <c r="D259" s="147">
        <f t="shared" ref="D259:H259" si="8">SUM(D11:D258)/248</f>
        <v>72.353145161290314</v>
      </c>
      <c r="E259" s="147">
        <f t="shared" si="8"/>
        <v>15.429435483870968</v>
      </c>
      <c r="F259" s="147">
        <f t="shared" si="8"/>
        <v>3.185483870967742</v>
      </c>
      <c r="G259" s="147">
        <f t="shared" si="8"/>
        <v>53.738225806451588</v>
      </c>
      <c r="H259" s="147">
        <f t="shared" si="8"/>
        <v>57.754072580645158</v>
      </c>
    </row>
  </sheetData>
  <mergeCells count="4">
    <mergeCell ref="A5:H5"/>
    <mergeCell ref="C6:C7"/>
    <mergeCell ref="D6:D7"/>
    <mergeCell ref="E6:H6"/>
  </mergeCells>
  <pageMargins left="0.11811023622047244" right="0.11811023622047244" top="0.19685039370078741" bottom="0.19685039370078741"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9"/>
  <sheetViews>
    <sheetView topLeftCell="A242" zoomScale="75" zoomScaleNormal="75" zoomScaleSheetLayoutView="70" workbookViewId="0">
      <selection activeCell="C16" sqref="C16"/>
    </sheetView>
  </sheetViews>
  <sheetFormatPr defaultRowHeight="15" x14ac:dyDescent="0.25"/>
  <cols>
    <col min="1" max="1" width="5.5703125" customWidth="1"/>
    <col min="2" max="2" width="45.28515625" customWidth="1"/>
    <col min="3" max="3" width="17.85546875" style="68" customWidth="1"/>
    <col min="4" max="4" width="39.85546875" style="68" customWidth="1"/>
    <col min="5" max="5" width="12.140625" style="68" customWidth="1"/>
    <col min="6" max="6" width="54.5703125" style="68" customWidth="1"/>
    <col min="7" max="7" width="50.140625" style="68" customWidth="1"/>
    <col min="8" max="8" width="35.85546875" style="68" customWidth="1"/>
    <col min="9" max="9" width="51.42578125" style="68" customWidth="1"/>
    <col min="10" max="10" width="55.85546875" style="68" customWidth="1"/>
  </cols>
  <sheetData>
    <row r="1" spans="1:23" ht="15.75" x14ac:dyDescent="0.25">
      <c r="A1" s="187" t="s">
        <v>57</v>
      </c>
      <c r="B1" s="188"/>
      <c r="C1" s="189"/>
      <c r="D1" s="188"/>
      <c r="E1" s="188"/>
      <c r="F1" s="188"/>
      <c r="G1" s="188"/>
      <c r="H1" s="188"/>
      <c r="I1" s="188"/>
      <c r="J1" s="188"/>
      <c r="K1" s="84"/>
      <c r="L1" s="84"/>
      <c r="M1" s="84"/>
      <c r="N1" s="84"/>
      <c r="O1" s="84"/>
      <c r="P1" s="84"/>
      <c r="Q1" s="84"/>
      <c r="R1" s="84"/>
      <c r="S1" s="84"/>
      <c r="T1" s="84"/>
      <c r="U1" s="84"/>
      <c r="V1" s="84"/>
      <c r="W1" s="84"/>
    </row>
    <row r="2" spans="1:23" ht="16.5" thickBot="1" x14ac:dyDescent="0.3">
      <c r="A2" s="39"/>
      <c r="B2" s="56"/>
      <c r="C2" s="190" t="s">
        <v>44</v>
      </c>
      <c r="D2" s="191"/>
      <c r="E2" s="191"/>
      <c r="F2" s="191"/>
      <c r="G2" s="191"/>
      <c r="H2" s="191"/>
      <c r="I2" s="191"/>
      <c r="J2" s="191"/>
    </row>
    <row r="3" spans="1:23" ht="47.25" x14ac:dyDescent="0.25">
      <c r="A3" s="40"/>
      <c r="B3" s="57" t="s">
        <v>0</v>
      </c>
      <c r="C3" s="66"/>
      <c r="D3" s="114" t="s">
        <v>46</v>
      </c>
      <c r="E3" s="192" t="s">
        <v>47</v>
      </c>
      <c r="F3" s="188"/>
      <c r="G3" s="188"/>
      <c r="H3" s="193"/>
      <c r="I3" s="114" t="s">
        <v>37</v>
      </c>
      <c r="J3" s="114" t="s">
        <v>38</v>
      </c>
    </row>
    <row r="4" spans="1:23" s="68" customFormat="1" ht="15.75" x14ac:dyDescent="0.25">
      <c r="A4" s="64"/>
      <c r="B4" s="65"/>
      <c r="C4" s="66"/>
      <c r="D4" s="67" t="s">
        <v>52</v>
      </c>
      <c r="E4" s="67"/>
      <c r="F4" s="194" t="s">
        <v>1</v>
      </c>
      <c r="G4" s="185"/>
      <c r="H4" s="186"/>
      <c r="I4" s="67" t="s">
        <v>52</v>
      </c>
      <c r="J4" s="67" t="s">
        <v>52</v>
      </c>
    </row>
    <row r="5" spans="1:23" ht="267.75" x14ac:dyDescent="0.25">
      <c r="A5" s="41"/>
      <c r="B5" s="58" t="s">
        <v>1</v>
      </c>
      <c r="C5" s="66" t="s">
        <v>49</v>
      </c>
      <c r="D5" s="115" t="s">
        <v>3</v>
      </c>
      <c r="E5" s="64" t="s">
        <v>48</v>
      </c>
      <c r="F5" s="85" t="s">
        <v>13</v>
      </c>
      <c r="G5" s="85" t="s">
        <v>14</v>
      </c>
      <c r="H5" s="86" t="s">
        <v>16</v>
      </c>
      <c r="I5" s="86" t="s">
        <v>20</v>
      </c>
      <c r="J5" s="86" t="s">
        <v>22</v>
      </c>
    </row>
    <row r="6" spans="1:23" ht="15.75" x14ac:dyDescent="0.25">
      <c r="A6" s="41"/>
      <c r="B6" s="58" t="s">
        <v>9</v>
      </c>
      <c r="C6" s="116"/>
      <c r="D6" s="115" t="s">
        <v>5</v>
      </c>
      <c r="E6" s="64"/>
      <c r="F6" s="85" t="s">
        <v>5</v>
      </c>
      <c r="G6" s="85" t="s">
        <v>5</v>
      </c>
      <c r="H6" s="86" t="s">
        <v>5</v>
      </c>
      <c r="I6" s="115" t="s">
        <v>5</v>
      </c>
      <c r="J6" s="115" t="s">
        <v>5</v>
      </c>
    </row>
    <row r="7" spans="1:23" ht="15.75" x14ac:dyDescent="0.25">
      <c r="A7" s="41"/>
      <c r="B7" s="58" t="s">
        <v>10</v>
      </c>
      <c r="C7" s="66">
        <f>D7+E7+I7+J7</f>
        <v>33</v>
      </c>
      <c r="D7" s="64">
        <v>5</v>
      </c>
      <c r="E7" s="64">
        <v>15</v>
      </c>
      <c r="F7" s="85">
        <v>5</v>
      </c>
      <c r="G7" s="85">
        <v>5</v>
      </c>
      <c r="H7" s="86">
        <v>5</v>
      </c>
      <c r="I7" s="64">
        <v>7</v>
      </c>
      <c r="J7" s="64">
        <v>6</v>
      </c>
    </row>
    <row r="8" spans="1:23" ht="15.75" x14ac:dyDescent="0.25">
      <c r="A8" s="41"/>
      <c r="B8" s="58" t="s">
        <v>11</v>
      </c>
      <c r="C8" s="116"/>
      <c r="D8" s="86" t="s">
        <v>2</v>
      </c>
      <c r="E8" s="64"/>
      <c r="F8" s="85" t="s">
        <v>2</v>
      </c>
      <c r="G8" s="85" t="s">
        <v>2</v>
      </c>
      <c r="H8" s="86" t="s">
        <v>2</v>
      </c>
      <c r="I8" s="86" t="s">
        <v>2</v>
      </c>
      <c r="J8" s="86" t="s">
        <v>2</v>
      </c>
    </row>
    <row r="9" spans="1:23" ht="31.5" x14ac:dyDescent="0.25">
      <c r="A9" s="41" t="s">
        <v>25</v>
      </c>
      <c r="B9" s="58" t="s">
        <v>26</v>
      </c>
      <c r="C9" s="116"/>
      <c r="D9" s="77"/>
      <c r="E9" s="64"/>
      <c r="F9" s="85"/>
      <c r="G9" s="85"/>
      <c r="H9" s="86"/>
      <c r="I9" s="64"/>
      <c r="J9" s="77"/>
    </row>
    <row r="10" spans="1:23" ht="47.25" x14ac:dyDescent="0.25">
      <c r="A10" s="117">
        <v>1</v>
      </c>
      <c r="B10" s="117" t="s">
        <v>70</v>
      </c>
      <c r="C10" s="96">
        <f>D10+E10+I10+J10</f>
        <v>7</v>
      </c>
      <c r="D10" s="96">
        <v>4</v>
      </c>
      <c r="E10" s="157">
        <f>F10+G10+H10</f>
        <v>3</v>
      </c>
      <c r="F10" s="96">
        <v>0</v>
      </c>
      <c r="G10" s="96">
        <v>3</v>
      </c>
      <c r="H10" s="96">
        <v>0</v>
      </c>
      <c r="I10" s="157">
        <v>0</v>
      </c>
      <c r="J10" s="96">
        <v>0</v>
      </c>
    </row>
    <row r="11" spans="1:23" ht="63" x14ac:dyDescent="0.25">
      <c r="A11" s="117">
        <v>2</v>
      </c>
      <c r="B11" s="117" t="s">
        <v>71</v>
      </c>
      <c r="C11" s="96">
        <f>D11+E11+I11+J11</f>
        <v>15</v>
      </c>
      <c r="D11" s="96">
        <v>4</v>
      </c>
      <c r="E11" s="157">
        <f t="shared" ref="E11:E74" si="0">F11+G11+H11</f>
        <v>6</v>
      </c>
      <c r="F11" s="96">
        <v>3</v>
      </c>
      <c r="G11" s="96">
        <v>3</v>
      </c>
      <c r="H11" s="96">
        <v>0</v>
      </c>
      <c r="I11" s="157">
        <v>5</v>
      </c>
      <c r="J11" s="96">
        <v>0</v>
      </c>
    </row>
    <row r="12" spans="1:23" ht="47.25" x14ac:dyDescent="0.25">
      <c r="A12" s="117">
        <v>3</v>
      </c>
      <c r="B12" s="117" t="s">
        <v>145</v>
      </c>
      <c r="C12" s="96">
        <f t="shared" ref="C12:C74" si="1">D12+E12+I12+J12</f>
        <v>13</v>
      </c>
      <c r="D12" s="96">
        <v>2</v>
      </c>
      <c r="E12" s="157">
        <f t="shared" si="0"/>
        <v>4</v>
      </c>
      <c r="F12" s="96">
        <v>0</v>
      </c>
      <c r="G12" s="96">
        <v>4</v>
      </c>
      <c r="H12" s="96">
        <v>0</v>
      </c>
      <c r="I12" s="157">
        <v>5</v>
      </c>
      <c r="J12" s="96">
        <v>2</v>
      </c>
    </row>
    <row r="13" spans="1:23" ht="78.75" customHeight="1" x14ac:dyDescent="0.25">
      <c r="A13" s="117">
        <v>4</v>
      </c>
      <c r="B13" s="117" t="s">
        <v>72</v>
      </c>
      <c r="C13" s="96">
        <f t="shared" si="1"/>
        <v>6</v>
      </c>
      <c r="D13" s="96">
        <v>3</v>
      </c>
      <c r="E13" s="157">
        <f t="shared" si="0"/>
        <v>3</v>
      </c>
      <c r="F13" s="96">
        <v>0</v>
      </c>
      <c r="G13" s="96">
        <v>3</v>
      </c>
      <c r="H13" s="96">
        <v>0</v>
      </c>
      <c r="I13" s="157">
        <v>0</v>
      </c>
      <c r="J13" s="96">
        <v>0</v>
      </c>
    </row>
    <row r="14" spans="1:23" ht="100.5" customHeight="1" x14ac:dyDescent="0.25">
      <c r="A14" s="117">
        <v>5</v>
      </c>
      <c r="B14" s="117" t="s">
        <v>146</v>
      </c>
      <c r="C14" s="96">
        <f t="shared" si="1"/>
        <v>8</v>
      </c>
      <c r="D14" s="96">
        <v>3</v>
      </c>
      <c r="E14" s="157">
        <f t="shared" si="0"/>
        <v>2</v>
      </c>
      <c r="F14" s="96">
        <v>0</v>
      </c>
      <c r="G14" s="96">
        <v>2</v>
      </c>
      <c r="H14" s="96">
        <v>0</v>
      </c>
      <c r="I14" s="157">
        <v>0</v>
      </c>
      <c r="J14" s="96">
        <v>3</v>
      </c>
    </row>
    <row r="15" spans="1:23" ht="63" x14ac:dyDescent="0.25">
      <c r="A15" s="117">
        <v>6</v>
      </c>
      <c r="B15" s="117" t="s">
        <v>147</v>
      </c>
      <c r="C15" s="96">
        <f t="shared" si="1"/>
        <v>19</v>
      </c>
      <c r="D15" s="96">
        <v>4</v>
      </c>
      <c r="E15" s="157">
        <f t="shared" si="0"/>
        <v>7</v>
      </c>
      <c r="F15" s="96">
        <v>3</v>
      </c>
      <c r="G15" s="96">
        <v>4</v>
      </c>
      <c r="H15" s="96">
        <v>0</v>
      </c>
      <c r="I15" s="157">
        <v>5</v>
      </c>
      <c r="J15" s="96">
        <v>3</v>
      </c>
    </row>
    <row r="16" spans="1:23" ht="63" x14ac:dyDescent="0.25">
      <c r="A16" s="117">
        <v>7</v>
      </c>
      <c r="B16" s="117" t="s">
        <v>148</v>
      </c>
      <c r="C16" s="96">
        <f t="shared" si="1"/>
        <v>19</v>
      </c>
      <c r="D16" s="96">
        <v>4</v>
      </c>
      <c r="E16" s="157">
        <f t="shared" si="0"/>
        <v>7</v>
      </c>
      <c r="F16" s="96">
        <v>4</v>
      </c>
      <c r="G16" s="96">
        <v>3</v>
      </c>
      <c r="H16" s="96">
        <v>0</v>
      </c>
      <c r="I16" s="96">
        <v>5</v>
      </c>
      <c r="J16" s="96">
        <v>3</v>
      </c>
    </row>
    <row r="17" spans="1:10" ht="78.75" x14ac:dyDescent="0.25">
      <c r="A17" s="117">
        <v>8</v>
      </c>
      <c r="B17" s="118" t="s">
        <v>73</v>
      </c>
      <c r="C17" s="96">
        <f t="shared" si="1"/>
        <v>14</v>
      </c>
      <c r="D17" s="96">
        <v>4</v>
      </c>
      <c r="E17" s="157">
        <f t="shared" si="0"/>
        <v>5</v>
      </c>
      <c r="F17" s="96">
        <v>3</v>
      </c>
      <c r="G17" s="96">
        <v>2</v>
      </c>
      <c r="H17" s="96">
        <v>0</v>
      </c>
      <c r="I17" s="96">
        <v>4</v>
      </c>
      <c r="J17" s="96">
        <v>1</v>
      </c>
    </row>
    <row r="18" spans="1:10" ht="78.75" x14ac:dyDescent="0.25">
      <c r="A18" s="117">
        <v>9</v>
      </c>
      <c r="B18" s="118" t="s">
        <v>74</v>
      </c>
      <c r="C18" s="96">
        <f t="shared" si="1"/>
        <v>19</v>
      </c>
      <c r="D18" s="96">
        <v>5</v>
      </c>
      <c r="E18" s="157">
        <f t="shared" si="0"/>
        <v>6</v>
      </c>
      <c r="F18" s="96">
        <v>3</v>
      </c>
      <c r="G18" s="96">
        <v>3</v>
      </c>
      <c r="H18" s="96">
        <v>0</v>
      </c>
      <c r="I18" s="96">
        <v>5</v>
      </c>
      <c r="J18" s="96">
        <v>3</v>
      </c>
    </row>
    <row r="19" spans="1:10" ht="47.25" x14ac:dyDescent="0.25">
      <c r="A19" s="117">
        <v>10</v>
      </c>
      <c r="B19" s="118" t="s">
        <v>75</v>
      </c>
      <c r="C19" s="96">
        <f t="shared" si="1"/>
        <v>18</v>
      </c>
      <c r="D19" s="96">
        <v>2</v>
      </c>
      <c r="E19" s="157">
        <f t="shared" si="0"/>
        <v>7</v>
      </c>
      <c r="F19" s="96">
        <v>3</v>
      </c>
      <c r="G19" s="96">
        <v>3</v>
      </c>
      <c r="H19" s="96">
        <v>1</v>
      </c>
      <c r="I19" s="96">
        <v>7</v>
      </c>
      <c r="J19" s="96">
        <v>2</v>
      </c>
    </row>
    <row r="20" spans="1:10" ht="63" x14ac:dyDescent="0.25">
      <c r="A20" s="117">
        <v>11</v>
      </c>
      <c r="B20" s="118" t="s">
        <v>76</v>
      </c>
      <c r="C20" s="96">
        <f t="shared" si="1"/>
        <v>14</v>
      </c>
      <c r="D20" s="96">
        <v>2</v>
      </c>
      <c r="E20" s="157">
        <f t="shared" si="0"/>
        <v>6</v>
      </c>
      <c r="F20" s="96">
        <v>3</v>
      </c>
      <c r="G20" s="96">
        <v>3</v>
      </c>
      <c r="H20" s="96">
        <v>0</v>
      </c>
      <c r="I20" s="96">
        <v>4</v>
      </c>
      <c r="J20" s="96">
        <v>2</v>
      </c>
    </row>
    <row r="21" spans="1:10" ht="78.75" x14ac:dyDescent="0.25">
      <c r="A21" s="117">
        <v>12</v>
      </c>
      <c r="B21" s="118" t="s">
        <v>149</v>
      </c>
      <c r="C21" s="96">
        <f t="shared" si="1"/>
        <v>16.5</v>
      </c>
      <c r="D21" s="96">
        <v>2</v>
      </c>
      <c r="E21" s="157">
        <f t="shared" si="0"/>
        <v>7.5</v>
      </c>
      <c r="F21" s="96">
        <v>3.5</v>
      </c>
      <c r="G21" s="96">
        <v>4</v>
      </c>
      <c r="H21" s="96">
        <v>0</v>
      </c>
      <c r="I21" s="96">
        <v>5</v>
      </c>
      <c r="J21" s="96">
        <v>2</v>
      </c>
    </row>
    <row r="22" spans="1:10" ht="47.25" x14ac:dyDescent="0.25">
      <c r="A22" s="117">
        <v>13</v>
      </c>
      <c r="B22" s="118" t="s">
        <v>150</v>
      </c>
      <c r="C22" s="96">
        <f t="shared" si="1"/>
        <v>15</v>
      </c>
      <c r="D22" s="96">
        <v>3</v>
      </c>
      <c r="E22" s="157">
        <f t="shared" si="0"/>
        <v>7</v>
      </c>
      <c r="F22" s="96">
        <v>3</v>
      </c>
      <c r="G22" s="96">
        <v>4</v>
      </c>
      <c r="H22" s="96">
        <v>0</v>
      </c>
      <c r="I22" s="96">
        <v>4</v>
      </c>
      <c r="J22" s="96">
        <v>1</v>
      </c>
    </row>
    <row r="23" spans="1:10" ht="63" x14ac:dyDescent="0.25">
      <c r="A23" s="117">
        <v>14</v>
      </c>
      <c r="B23" s="118" t="s">
        <v>151</v>
      </c>
      <c r="C23" s="96">
        <f t="shared" si="1"/>
        <v>15</v>
      </c>
      <c r="D23" s="96">
        <v>3</v>
      </c>
      <c r="E23" s="157">
        <f t="shared" si="0"/>
        <v>6</v>
      </c>
      <c r="F23" s="96">
        <v>4</v>
      </c>
      <c r="G23" s="96">
        <v>2</v>
      </c>
      <c r="H23" s="96">
        <v>0</v>
      </c>
      <c r="I23" s="96">
        <v>4</v>
      </c>
      <c r="J23" s="96">
        <v>2</v>
      </c>
    </row>
    <row r="24" spans="1:10" ht="47.25" x14ac:dyDescent="0.25">
      <c r="A24" s="117">
        <v>15</v>
      </c>
      <c r="B24" s="118" t="s">
        <v>77</v>
      </c>
      <c r="C24" s="96">
        <f t="shared" si="1"/>
        <v>16</v>
      </c>
      <c r="D24" s="96">
        <v>4</v>
      </c>
      <c r="E24" s="157">
        <f t="shared" si="0"/>
        <v>6</v>
      </c>
      <c r="F24" s="96">
        <v>3</v>
      </c>
      <c r="G24" s="96">
        <v>3</v>
      </c>
      <c r="H24" s="96">
        <v>0</v>
      </c>
      <c r="I24" s="96">
        <v>5</v>
      </c>
      <c r="J24" s="96">
        <v>1</v>
      </c>
    </row>
    <row r="25" spans="1:10" ht="63" x14ac:dyDescent="0.25">
      <c r="A25" s="117">
        <v>16</v>
      </c>
      <c r="B25" s="118" t="s">
        <v>152</v>
      </c>
      <c r="C25" s="96">
        <f t="shared" si="1"/>
        <v>16</v>
      </c>
      <c r="D25" s="96">
        <v>4</v>
      </c>
      <c r="E25" s="157">
        <f t="shared" si="0"/>
        <v>6</v>
      </c>
      <c r="F25" s="96">
        <v>2</v>
      </c>
      <c r="G25" s="96">
        <v>4</v>
      </c>
      <c r="H25" s="96">
        <v>0</v>
      </c>
      <c r="I25" s="96">
        <v>4</v>
      </c>
      <c r="J25" s="96">
        <v>2</v>
      </c>
    </row>
    <row r="26" spans="1:10" ht="63" x14ac:dyDescent="0.25">
      <c r="A26" s="117">
        <v>17</v>
      </c>
      <c r="B26" s="118" t="s">
        <v>78</v>
      </c>
      <c r="C26" s="96">
        <f t="shared" si="1"/>
        <v>15</v>
      </c>
      <c r="D26" s="96">
        <v>2</v>
      </c>
      <c r="E26" s="157">
        <f t="shared" si="0"/>
        <v>8</v>
      </c>
      <c r="F26" s="96">
        <v>4</v>
      </c>
      <c r="G26" s="96">
        <v>4</v>
      </c>
      <c r="H26" s="96">
        <v>0</v>
      </c>
      <c r="I26" s="96">
        <v>4</v>
      </c>
      <c r="J26" s="96">
        <v>1</v>
      </c>
    </row>
    <row r="27" spans="1:10" ht="63" x14ac:dyDescent="0.25">
      <c r="A27" s="117">
        <v>18</v>
      </c>
      <c r="B27" s="118" t="s">
        <v>79</v>
      </c>
      <c r="C27" s="96">
        <f t="shared" si="1"/>
        <v>16</v>
      </c>
      <c r="D27" s="96">
        <v>3</v>
      </c>
      <c r="E27" s="157">
        <f t="shared" si="0"/>
        <v>7</v>
      </c>
      <c r="F27" s="96">
        <v>4</v>
      </c>
      <c r="G27" s="96">
        <v>3</v>
      </c>
      <c r="H27" s="96">
        <v>0</v>
      </c>
      <c r="I27" s="96">
        <v>5</v>
      </c>
      <c r="J27" s="96">
        <v>1</v>
      </c>
    </row>
    <row r="28" spans="1:10" ht="63" x14ac:dyDescent="0.25">
      <c r="A28" s="117">
        <v>19</v>
      </c>
      <c r="B28" s="118" t="s">
        <v>80</v>
      </c>
      <c r="C28" s="96">
        <f t="shared" si="1"/>
        <v>17</v>
      </c>
      <c r="D28" s="96">
        <v>3</v>
      </c>
      <c r="E28" s="157">
        <f t="shared" si="0"/>
        <v>7</v>
      </c>
      <c r="F28" s="96">
        <v>4</v>
      </c>
      <c r="G28" s="96">
        <v>3</v>
      </c>
      <c r="H28" s="96">
        <v>0</v>
      </c>
      <c r="I28" s="96">
        <v>6</v>
      </c>
      <c r="J28" s="96">
        <v>1</v>
      </c>
    </row>
    <row r="29" spans="1:10" ht="63" x14ac:dyDescent="0.25">
      <c r="A29" s="117">
        <v>20</v>
      </c>
      <c r="B29" s="118" t="s">
        <v>81</v>
      </c>
      <c r="C29" s="96">
        <f t="shared" si="1"/>
        <v>16</v>
      </c>
      <c r="D29" s="96">
        <v>2</v>
      </c>
      <c r="E29" s="157">
        <f t="shared" si="0"/>
        <v>8</v>
      </c>
      <c r="F29" s="96">
        <v>4</v>
      </c>
      <c r="G29" s="96">
        <v>4</v>
      </c>
      <c r="H29" s="96">
        <v>0</v>
      </c>
      <c r="I29" s="96">
        <v>5</v>
      </c>
      <c r="J29" s="96">
        <v>1</v>
      </c>
    </row>
    <row r="30" spans="1:10" ht="63" x14ac:dyDescent="0.25">
      <c r="A30" s="117">
        <v>21</v>
      </c>
      <c r="B30" s="118" t="s">
        <v>153</v>
      </c>
      <c r="C30" s="96">
        <f t="shared" si="1"/>
        <v>16</v>
      </c>
      <c r="D30" s="96">
        <v>3</v>
      </c>
      <c r="E30" s="157">
        <f t="shared" si="0"/>
        <v>8</v>
      </c>
      <c r="F30" s="96">
        <v>4</v>
      </c>
      <c r="G30" s="96">
        <v>4</v>
      </c>
      <c r="H30" s="96">
        <v>0</v>
      </c>
      <c r="I30" s="96">
        <v>5</v>
      </c>
      <c r="J30" s="96">
        <v>0</v>
      </c>
    </row>
    <row r="31" spans="1:10" ht="63" x14ac:dyDescent="0.25">
      <c r="A31" s="117">
        <v>22</v>
      </c>
      <c r="B31" s="118" t="s">
        <v>154</v>
      </c>
      <c r="C31" s="96">
        <f t="shared" si="1"/>
        <v>16</v>
      </c>
      <c r="D31" s="96">
        <v>5</v>
      </c>
      <c r="E31" s="157">
        <f t="shared" si="0"/>
        <v>7</v>
      </c>
      <c r="F31" s="96">
        <v>4</v>
      </c>
      <c r="G31" s="96">
        <v>3</v>
      </c>
      <c r="H31" s="96">
        <v>0</v>
      </c>
      <c r="I31" s="96">
        <v>4</v>
      </c>
      <c r="J31" s="96">
        <v>0</v>
      </c>
    </row>
    <row r="32" spans="1:10" ht="63" x14ac:dyDescent="0.25">
      <c r="A32" s="117">
        <v>23</v>
      </c>
      <c r="B32" s="118" t="s">
        <v>82</v>
      </c>
      <c r="C32" s="96">
        <f t="shared" si="1"/>
        <v>17</v>
      </c>
      <c r="D32" s="96">
        <v>4</v>
      </c>
      <c r="E32" s="157">
        <f t="shared" si="0"/>
        <v>6</v>
      </c>
      <c r="F32" s="96">
        <v>3</v>
      </c>
      <c r="G32" s="96">
        <v>3</v>
      </c>
      <c r="H32" s="96">
        <v>0</v>
      </c>
      <c r="I32" s="96">
        <v>7</v>
      </c>
      <c r="J32" s="96">
        <v>0</v>
      </c>
    </row>
    <row r="33" spans="1:10" ht="63" x14ac:dyDescent="0.25">
      <c r="A33" s="117">
        <v>24</v>
      </c>
      <c r="B33" s="118" t="s">
        <v>83</v>
      </c>
      <c r="C33" s="96">
        <f t="shared" si="1"/>
        <v>15</v>
      </c>
      <c r="D33" s="96">
        <v>2</v>
      </c>
      <c r="E33" s="157">
        <f t="shared" si="0"/>
        <v>7</v>
      </c>
      <c r="F33" s="96">
        <v>4</v>
      </c>
      <c r="G33" s="96">
        <v>3</v>
      </c>
      <c r="H33" s="96">
        <v>0</v>
      </c>
      <c r="I33" s="96">
        <v>4</v>
      </c>
      <c r="J33" s="96">
        <v>2</v>
      </c>
    </row>
    <row r="34" spans="1:10" ht="63" x14ac:dyDescent="0.25">
      <c r="A34" s="117">
        <v>25</v>
      </c>
      <c r="B34" s="118" t="s">
        <v>84</v>
      </c>
      <c r="C34" s="96">
        <f t="shared" si="1"/>
        <v>16</v>
      </c>
      <c r="D34" s="96">
        <v>3</v>
      </c>
      <c r="E34" s="157">
        <f t="shared" si="0"/>
        <v>6</v>
      </c>
      <c r="F34" s="96">
        <v>4</v>
      </c>
      <c r="G34" s="96">
        <v>2</v>
      </c>
      <c r="H34" s="96">
        <v>0</v>
      </c>
      <c r="I34" s="96">
        <v>5</v>
      </c>
      <c r="J34" s="96">
        <v>2</v>
      </c>
    </row>
    <row r="35" spans="1:10" ht="63" x14ac:dyDescent="0.25">
      <c r="A35" s="117">
        <v>26</v>
      </c>
      <c r="B35" s="118" t="s">
        <v>85</v>
      </c>
      <c r="C35" s="96">
        <f t="shared" si="1"/>
        <v>19</v>
      </c>
      <c r="D35" s="96">
        <v>4</v>
      </c>
      <c r="E35" s="157">
        <f t="shared" si="0"/>
        <v>7</v>
      </c>
      <c r="F35" s="96">
        <v>4</v>
      </c>
      <c r="G35" s="96">
        <v>3</v>
      </c>
      <c r="H35" s="96">
        <v>0</v>
      </c>
      <c r="I35" s="96">
        <v>7</v>
      </c>
      <c r="J35" s="96">
        <v>1</v>
      </c>
    </row>
    <row r="36" spans="1:10" ht="63" x14ac:dyDescent="0.25">
      <c r="A36" s="117">
        <v>27</v>
      </c>
      <c r="B36" s="118" t="s">
        <v>155</v>
      </c>
      <c r="C36" s="96">
        <f t="shared" si="1"/>
        <v>14.5</v>
      </c>
      <c r="D36" s="96">
        <v>3</v>
      </c>
      <c r="E36" s="157">
        <f t="shared" si="0"/>
        <v>5.5</v>
      </c>
      <c r="F36" s="96">
        <v>3.5</v>
      </c>
      <c r="G36" s="96">
        <v>2</v>
      </c>
      <c r="H36" s="96">
        <v>0</v>
      </c>
      <c r="I36" s="96">
        <v>4</v>
      </c>
      <c r="J36" s="96">
        <v>2</v>
      </c>
    </row>
    <row r="37" spans="1:10" ht="63" x14ac:dyDescent="0.25">
      <c r="A37" s="117">
        <v>28</v>
      </c>
      <c r="B37" s="118" t="s">
        <v>86</v>
      </c>
      <c r="C37" s="96">
        <f t="shared" si="1"/>
        <v>14.5</v>
      </c>
      <c r="D37" s="96">
        <v>2</v>
      </c>
      <c r="E37" s="157">
        <f t="shared" si="0"/>
        <v>4.5</v>
      </c>
      <c r="F37" s="96">
        <v>2.5</v>
      </c>
      <c r="G37" s="96">
        <v>2</v>
      </c>
      <c r="H37" s="96">
        <v>0</v>
      </c>
      <c r="I37" s="96">
        <v>7</v>
      </c>
      <c r="J37" s="96">
        <v>1</v>
      </c>
    </row>
    <row r="38" spans="1:10" ht="63" x14ac:dyDescent="0.25">
      <c r="A38" s="117">
        <v>29</v>
      </c>
      <c r="B38" s="118" t="s">
        <v>156</v>
      </c>
      <c r="C38" s="96">
        <f t="shared" si="1"/>
        <v>14.5</v>
      </c>
      <c r="D38" s="96">
        <v>4</v>
      </c>
      <c r="E38" s="157">
        <f t="shared" si="0"/>
        <v>4.5</v>
      </c>
      <c r="F38" s="96">
        <v>2.5</v>
      </c>
      <c r="G38" s="96">
        <v>2</v>
      </c>
      <c r="H38" s="96">
        <v>0</v>
      </c>
      <c r="I38" s="96">
        <v>4</v>
      </c>
      <c r="J38" s="96">
        <v>2</v>
      </c>
    </row>
    <row r="39" spans="1:10" ht="47.25" x14ac:dyDescent="0.25">
      <c r="A39" s="117">
        <v>30</v>
      </c>
      <c r="B39" s="118" t="s">
        <v>157</v>
      </c>
      <c r="C39" s="96">
        <f t="shared" si="1"/>
        <v>19</v>
      </c>
      <c r="D39" s="96">
        <v>5</v>
      </c>
      <c r="E39" s="157">
        <f t="shared" si="0"/>
        <v>5</v>
      </c>
      <c r="F39" s="96">
        <v>3</v>
      </c>
      <c r="G39" s="96">
        <v>2</v>
      </c>
      <c r="H39" s="96">
        <v>0</v>
      </c>
      <c r="I39" s="96">
        <v>7</v>
      </c>
      <c r="J39" s="96">
        <v>2</v>
      </c>
    </row>
    <row r="40" spans="1:10" ht="63" x14ac:dyDescent="0.25">
      <c r="A40" s="117">
        <v>31</v>
      </c>
      <c r="B40" s="118" t="s">
        <v>158</v>
      </c>
      <c r="C40" s="96">
        <f t="shared" si="1"/>
        <v>16</v>
      </c>
      <c r="D40" s="96">
        <v>4</v>
      </c>
      <c r="E40" s="157">
        <f t="shared" si="0"/>
        <v>7</v>
      </c>
      <c r="F40" s="96">
        <v>3</v>
      </c>
      <c r="G40" s="96">
        <v>4</v>
      </c>
      <c r="H40" s="96">
        <v>0</v>
      </c>
      <c r="I40" s="96">
        <v>4</v>
      </c>
      <c r="J40" s="96">
        <v>1</v>
      </c>
    </row>
    <row r="41" spans="1:10" ht="47.25" x14ac:dyDescent="0.25">
      <c r="A41" s="117">
        <v>32</v>
      </c>
      <c r="B41" s="118" t="s">
        <v>159</v>
      </c>
      <c r="C41" s="96">
        <f t="shared" si="1"/>
        <v>19</v>
      </c>
      <c r="D41" s="96">
        <v>5</v>
      </c>
      <c r="E41" s="157">
        <f t="shared" si="0"/>
        <v>7</v>
      </c>
      <c r="F41" s="96">
        <v>3</v>
      </c>
      <c r="G41" s="96">
        <v>4</v>
      </c>
      <c r="H41" s="96">
        <v>0</v>
      </c>
      <c r="I41" s="96">
        <v>5</v>
      </c>
      <c r="J41" s="96">
        <v>2</v>
      </c>
    </row>
    <row r="42" spans="1:10" ht="47.25" x14ac:dyDescent="0.25">
      <c r="A42" s="117">
        <v>33</v>
      </c>
      <c r="B42" s="118" t="s">
        <v>160</v>
      </c>
      <c r="C42" s="96">
        <f t="shared" si="1"/>
        <v>17</v>
      </c>
      <c r="D42" s="96">
        <v>2</v>
      </c>
      <c r="E42" s="157">
        <f t="shared" si="0"/>
        <v>7</v>
      </c>
      <c r="F42" s="96">
        <v>4</v>
      </c>
      <c r="G42" s="96">
        <v>3</v>
      </c>
      <c r="H42" s="96">
        <v>0</v>
      </c>
      <c r="I42" s="96">
        <v>7</v>
      </c>
      <c r="J42" s="96">
        <v>1</v>
      </c>
    </row>
    <row r="43" spans="1:10" ht="47.25" x14ac:dyDescent="0.25">
      <c r="A43" s="117">
        <v>34</v>
      </c>
      <c r="B43" s="118" t="s">
        <v>161</v>
      </c>
      <c r="C43" s="96">
        <f t="shared" si="1"/>
        <v>15</v>
      </c>
      <c r="D43" s="96">
        <v>4</v>
      </c>
      <c r="E43" s="157">
        <f t="shared" si="0"/>
        <v>5</v>
      </c>
      <c r="F43" s="96">
        <v>3</v>
      </c>
      <c r="G43" s="96">
        <v>2</v>
      </c>
      <c r="H43" s="96">
        <v>0</v>
      </c>
      <c r="I43" s="96">
        <v>4</v>
      </c>
      <c r="J43" s="96">
        <v>2</v>
      </c>
    </row>
    <row r="44" spans="1:10" ht="47.25" x14ac:dyDescent="0.25">
      <c r="A44" s="117">
        <v>35</v>
      </c>
      <c r="B44" s="118" t="s">
        <v>162</v>
      </c>
      <c r="C44" s="96">
        <f t="shared" si="1"/>
        <v>15</v>
      </c>
      <c r="D44" s="96">
        <v>4</v>
      </c>
      <c r="E44" s="157">
        <f t="shared" si="0"/>
        <v>6</v>
      </c>
      <c r="F44" s="96">
        <v>4</v>
      </c>
      <c r="G44" s="96">
        <v>2</v>
      </c>
      <c r="H44" s="96">
        <v>0</v>
      </c>
      <c r="I44" s="96">
        <v>4</v>
      </c>
      <c r="J44" s="96">
        <v>1</v>
      </c>
    </row>
    <row r="45" spans="1:10" ht="63" x14ac:dyDescent="0.25">
      <c r="A45" s="117">
        <v>36</v>
      </c>
      <c r="B45" s="118" t="s">
        <v>87</v>
      </c>
      <c r="C45" s="96">
        <f t="shared" si="1"/>
        <v>17</v>
      </c>
      <c r="D45" s="96">
        <v>5</v>
      </c>
      <c r="E45" s="157">
        <f t="shared" si="0"/>
        <v>7</v>
      </c>
      <c r="F45" s="96">
        <v>4</v>
      </c>
      <c r="G45" s="96">
        <v>3</v>
      </c>
      <c r="H45" s="96">
        <v>0</v>
      </c>
      <c r="I45" s="96">
        <v>4</v>
      </c>
      <c r="J45" s="96">
        <v>1</v>
      </c>
    </row>
    <row r="46" spans="1:10" ht="47.25" x14ac:dyDescent="0.25">
      <c r="A46" s="117">
        <v>37</v>
      </c>
      <c r="B46" s="118" t="s">
        <v>88</v>
      </c>
      <c r="C46" s="96">
        <f t="shared" si="1"/>
        <v>15</v>
      </c>
      <c r="D46" s="96">
        <v>4</v>
      </c>
      <c r="E46" s="157">
        <f t="shared" si="0"/>
        <v>6</v>
      </c>
      <c r="F46" s="96">
        <v>3</v>
      </c>
      <c r="G46" s="96">
        <v>3</v>
      </c>
      <c r="H46" s="96">
        <v>0</v>
      </c>
      <c r="I46" s="96">
        <v>4</v>
      </c>
      <c r="J46" s="96">
        <v>1</v>
      </c>
    </row>
    <row r="47" spans="1:10" ht="47.25" x14ac:dyDescent="0.25">
      <c r="A47" s="117">
        <v>38</v>
      </c>
      <c r="B47" s="118" t="s">
        <v>163</v>
      </c>
      <c r="C47" s="96">
        <f t="shared" si="1"/>
        <v>21</v>
      </c>
      <c r="D47" s="96">
        <v>5</v>
      </c>
      <c r="E47" s="157">
        <f t="shared" si="0"/>
        <v>7</v>
      </c>
      <c r="F47" s="96">
        <v>3</v>
      </c>
      <c r="G47" s="96">
        <v>4</v>
      </c>
      <c r="H47" s="96">
        <v>0</v>
      </c>
      <c r="I47" s="96">
        <v>7</v>
      </c>
      <c r="J47" s="96">
        <v>2</v>
      </c>
    </row>
    <row r="48" spans="1:10" ht="47.25" x14ac:dyDescent="0.25">
      <c r="A48" s="117">
        <v>39</v>
      </c>
      <c r="B48" s="118" t="s">
        <v>164</v>
      </c>
      <c r="C48" s="96">
        <f t="shared" si="1"/>
        <v>18.5</v>
      </c>
      <c r="D48" s="96">
        <v>5</v>
      </c>
      <c r="E48" s="157">
        <f t="shared" si="0"/>
        <v>6.5</v>
      </c>
      <c r="F48" s="96">
        <v>3.5</v>
      </c>
      <c r="G48" s="96">
        <v>3</v>
      </c>
      <c r="H48" s="96">
        <v>0</v>
      </c>
      <c r="I48" s="96">
        <v>6</v>
      </c>
      <c r="J48" s="96">
        <v>1</v>
      </c>
    </row>
    <row r="49" spans="1:10" ht="47.25" x14ac:dyDescent="0.25">
      <c r="A49" s="117">
        <v>40</v>
      </c>
      <c r="B49" s="118" t="s">
        <v>165</v>
      </c>
      <c r="C49" s="96">
        <f t="shared" si="1"/>
        <v>13</v>
      </c>
      <c r="D49" s="96">
        <v>3</v>
      </c>
      <c r="E49" s="157">
        <f t="shared" si="0"/>
        <v>6</v>
      </c>
      <c r="F49" s="96">
        <v>4</v>
      </c>
      <c r="G49" s="96">
        <v>2</v>
      </c>
      <c r="H49" s="96">
        <v>0</v>
      </c>
      <c r="I49" s="96">
        <v>4</v>
      </c>
      <c r="J49" s="96">
        <v>0</v>
      </c>
    </row>
    <row r="50" spans="1:10" ht="47.25" x14ac:dyDescent="0.25">
      <c r="A50" s="117">
        <v>41</v>
      </c>
      <c r="B50" s="118" t="s">
        <v>166</v>
      </c>
      <c r="C50" s="96">
        <f t="shared" si="1"/>
        <v>17</v>
      </c>
      <c r="D50" s="96">
        <v>4</v>
      </c>
      <c r="E50" s="157">
        <f t="shared" si="0"/>
        <v>6</v>
      </c>
      <c r="F50" s="96">
        <v>4</v>
      </c>
      <c r="G50" s="96">
        <v>2</v>
      </c>
      <c r="H50" s="96">
        <v>0</v>
      </c>
      <c r="I50" s="96">
        <v>6</v>
      </c>
      <c r="J50" s="96">
        <v>1</v>
      </c>
    </row>
    <row r="51" spans="1:10" ht="47.25" x14ac:dyDescent="0.25">
      <c r="A51" s="117">
        <v>42</v>
      </c>
      <c r="B51" s="118" t="s">
        <v>167</v>
      </c>
      <c r="C51" s="96">
        <f t="shared" si="1"/>
        <v>17</v>
      </c>
      <c r="D51" s="96">
        <v>3</v>
      </c>
      <c r="E51" s="157">
        <f t="shared" si="0"/>
        <v>7</v>
      </c>
      <c r="F51" s="96">
        <v>3</v>
      </c>
      <c r="G51" s="96">
        <v>4</v>
      </c>
      <c r="H51" s="96">
        <v>0</v>
      </c>
      <c r="I51" s="96">
        <v>6</v>
      </c>
      <c r="J51" s="96">
        <v>1</v>
      </c>
    </row>
    <row r="52" spans="1:10" ht="47.25" x14ac:dyDescent="0.25">
      <c r="A52" s="117">
        <v>43</v>
      </c>
      <c r="B52" s="118" t="s">
        <v>168</v>
      </c>
      <c r="C52" s="96">
        <f t="shared" si="1"/>
        <v>18</v>
      </c>
      <c r="D52" s="96">
        <v>3</v>
      </c>
      <c r="E52" s="157">
        <f t="shared" si="0"/>
        <v>7</v>
      </c>
      <c r="F52" s="96">
        <v>4</v>
      </c>
      <c r="G52" s="96">
        <v>3</v>
      </c>
      <c r="H52" s="96">
        <v>0</v>
      </c>
      <c r="I52" s="96">
        <v>7</v>
      </c>
      <c r="J52" s="96">
        <v>1</v>
      </c>
    </row>
    <row r="53" spans="1:10" ht="63" x14ac:dyDescent="0.25">
      <c r="A53" s="117">
        <v>44</v>
      </c>
      <c r="B53" s="118" t="s">
        <v>169</v>
      </c>
      <c r="C53" s="96">
        <f t="shared" si="1"/>
        <v>16</v>
      </c>
      <c r="D53" s="96">
        <v>5</v>
      </c>
      <c r="E53" s="157">
        <f t="shared" si="0"/>
        <v>5</v>
      </c>
      <c r="F53" s="96">
        <v>3</v>
      </c>
      <c r="G53" s="96">
        <v>2</v>
      </c>
      <c r="H53" s="96">
        <v>0</v>
      </c>
      <c r="I53" s="96">
        <v>4</v>
      </c>
      <c r="J53" s="96">
        <v>2</v>
      </c>
    </row>
    <row r="54" spans="1:10" ht="47.25" x14ac:dyDescent="0.25">
      <c r="A54" s="117">
        <v>45</v>
      </c>
      <c r="B54" s="118" t="s">
        <v>170</v>
      </c>
      <c r="C54" s="96">
        <f t="shared" si="1"/>
        <v>14</v>
      </c>
      <c r="D54" s="96">
        <v>5</v>
      </c>
      <c r="E54" s="157">
        <f t="shared" si="0"/>
        <v>5</v>
      </c>
      <c r="F54" s="96">
        <v>3</v>
      </c>
      <c r="G54" s="96">
        <v>2</v>
      </c>
      <c r="H54" s="96">
        <v>0</v>
      </c>
      <c r="I54" s="96">
        <v>4</v>
      </c>
      <c r="J54" s="96">
        <v>0</v>
      </c>
    </row>
    <row r="55" spans="1:10" ht="47.25" x14ac:dyDescent="0.25">
      <c r="A55" s="117">
        <v>46</v>
      </c>
      <c r="B55" s="118" t="s">
        <v>171</v>
      </c>
      <c r="C55" s="96">
        <f t="shared" si="1"/>
        <v>14.5</v>
      </c>
      <c r="D55" s="96">
        <v>3</v>
      </c>
      <c r="E55" s="157">
        <f t="shared" si="0"/>
        <v>4.5</v>
      </c>
      <c r="F55" s="96">
        <v>2.5</v>
      </c>
      <c r="G55" s="96">
        <v>2</v>
      </c>
      <c r="H55" s="96">
        <v>0</v>
      </c>
      <c r="I55" s="96">
        <v>5</v>
      </c>
      <c r="J55" s="96">
        <v>2</v>
      </c>
    </row>
    <row r="56" spans="1:10" ht="47.25" x14ac:dyDescent="0.25">
      <c r="A56" s="117">
        <v>47</v>
      </c>
      <c r="B56" s="118" t="s">
        <v>172</v>
      </c>
      <c r="C56" s="96">
        <f t="shared" si="1"/>
        <v>14</v>
      </c>
      <c r="D56" s="96">
        <v>3</v>
      </c>
      <c r="E56" s="157">
        <f t="shared" si="0"/>
        <v>6</v>
      </c>
      <c r="F56" s="96">
        <v>4</v>
      </c>
      <c r="G56" s="96">
        <v>2</v>
      </c>
      <c r="H56" s="96">
        <v>0</v>
      </c>
      <c r="I56" s="96">
        <v>4</v>
      </c>
      <c r="J56" s="96">
        <v>1</v>
      </c>
    </row>
    <row r="57" spans="1:10" ht="47.25" x14ac:dyDescent="0.25">
      <c r="A57" s="117">
        <v>48</v>
      </c>
      <c r="B57" s="118" t="s">
        <v>173</v>
      </c>
      <c r="C57" s="96">
        <f t="shared" si="1"/>
        <v>20</v>
      </c>
      <c r="D57" s="96">
        <v>3</v>
      </c>
      <c r="E57" s="157">
        <f t="shared" si="0"/>
        <v>8</v>
      </c>
      <c r="F57" s="96">
        <v>4</v>
      </c>
      <c r="G57" s="96">
        <v>4</v>
      </c>
      <c r="H57" s="96">
        <v>0</v>
      </c>
      <c r="I57" s="96">
        <v>7</v>
      </c>
      <c r="J57" s="96">
        <v>2</v>
      </c>
    </row>
    <row r="58" spans="1:10" ht="63" x14ac:dyDescent="0.25">
      <c r="A58" s="117">
        <v>49</v>
      </c>
      <c r="B58" s="118" t="s">
        <v>174</v>
      </c>
      <c r="C58" s="96">
        <f t="shared" si="1"/>
        <v>16</v>
      </c>
      <c r="D58" s="96">
        <v>3</v>
      </c>
      <c r="E58" s="157">
        <f t="shared" si="0"/>
        <v>6</v>
      </c>
      <c r="F58" s="96">
        <v>3</v>
      </c>
      <c r="G58" s="96">
        <v>3</v>
      </c>
      <c r="H58" s="96">
        <v>0</v>
      </c>
      <c r="I58" s="96">
        <v>6</v>
      </c>
      <c r="J58" s="96">
        <v>1</v>
      </c>
    </row>
    <row r="59" spans="1:10" ht="47.25" x14ac:dyDescent="0.25">
      <c r="A59" s="117">
        <v>50</v>
      </c>
      <c r="B59" s="118" t="s">
        <v>175</v>
      </c>
      <c r="C59" s="96">
        <f t="shared" si="1"/>
        <v>17</v>
      </c>
      <c r="D59" s="96">
        <v>5</v>
      </c>
      <c r="E59" s="157">
        <f t="shared" si="0"/>
        <v>6</v>
      </c>
      <c r="F59" s="96">
        <v>3</v>
      </c>
      <c r="G59" s="96">
        <v>3</v>
      </c>
      <c r="H59" s="96">
        <v>0</v>
      </c>
      <c r="I59" s="96">
        <v>5</v>
      </c>
      <c r="J59" s="96">
        <v>1</v>
      </c>
    </row>
    <row r="60" spans="1:10" ht="63" x14ac:dyDescent="0.25">
      <c r="A60" s="117">
        <v>51</v>
      </c>
      <c r="B60" s="118" t="s">
        <v>176</v>
      </c>
      <c r="C60" s="96">
        <f t="shared" si="1"/>
        <v>15</v>
      </c>
      <c r="D60" s="96">
        <v>2</v>
      </c>
      <c r="E60" s="157">
        <f t="shared" si="0"/>
        <v>7</v>
      </c>
      <c r="F60" s="96">
        <v>4</v>
      </c>
      <c r="G60" s="96">
        <v>3</v>
      </c>
      <c r="H60" s="96">
        <v>0</v>
      </c>
      <c r="I60" s="96">
        <v>6</v>
      </c>
      <c r="J60" s="96">
        <v>0</v>
      </c>
    </row>
    <row r="61" spans="1:10" ht="47.25" x14ac:dyDescent="0.25">
      <c r="A61" s="117">
        <v>52</v>
      </c>
      <c r="B61" s="118" t="s">
        <v>177</v>
      </c>
      <c r="C61" s="96">
        <f t="shared" si="1"/>
        <v>18</v>
      </c>
      <c r="D61" s="96">
        <v>4</v>
      </c>
      <c r="E61" s="157">
        <f t="shared" si="0"/>
        <v>6</v>
      </c>
      <c r="F61" s="96">
        <v>2</v>
      </c>
      <c r="G61" s="96">
        <v>4</v>
      </c>
      <c r="H61" s="96">
        <v>0</v>
      </c>
      <c r="I61" s="96">
        <v>7</v>
      </c>
      <c r="J61" s="96">
        <v>1</v>
      </c>
    </row>
    <row r="62" spans="1:10" ht="47.25" x14ac:dyDescent="0.25">
      <c r="A62" s="117">
        <v>53</v>
      </c>
      <c r="B62" s="118" t="s">
        <v>178</v>
      </c>
      <c r="C62" s="96">
        <f t="shared" si="1"/>
        <v>13.5</v>
      </c>
      <c r="D62" s="96">
        <v>3</v>
      </c>
      <c r="E62" s="157">
        <f t="shared" si="0"/>
        <v>4.5</v>
      </c>
      <c r="F62" s="96">
        <v>2.5</v>
      </c>
      <c r="G62" s="96">
        <v>2</v>
      </c>
      <c r="H62" s="96">
        <v>0</v>
      </c>
      <c r="I62" s="96">
        <v>5</v>
      </c>
      <c r="J62" s="96">
        <v>1</v>
      </c>
    </row>
    <row r="63" spans="1:10" ht="47.25" x14ac:dyDescent="0.25">
      <c r="A63" s="117">
        <v>54</v>
      </c>
      <c r="B63" s="118" t="s">
        <v>179</v>
      </c>
      <c r="C63" s="96">
        <f t="shared" si="1"/>
        <v>17</v>
      </c>
      <c r="D63" s="96">
        <v>3</v>
      </c>
      <c r="E63" s="157">
        <f t="shared" si="0"/>
        <v>8</v>
      </c>
      <c r="F63" s="96">
        <v>4</v>
      </c>
      <c r="G63" s="96">
        <v>3</v>
      </c>
      <c r="H63" s="96">
        <v>1</v>
      </c>
      <c r="I63" s="96">
        <v>5</v>
      </c>
      <c r="J63" s="96">
        <v>1</v>
      </c>
    </row>
    <row r="64" spans="1:10" ht="63" x14ac:dyDescent="0.25">
      <c r="A64" s="117">
        <v>55</v>
      </c>
      <c r="B64" s="118" t="s">
        <v>180</v>
      </c>
      <c r="C64" s="96">
        <f t="shared" si="1"/>
        <v>16</v>
      </c>
      <c r="D64" s="96">
        <v>5</v>
      </c>
      <c r="E64" s="157">
        <f t="shared" si="0"/>
        <v>5</v>
      </c>
      <c r="F64" s="96">
        <v>3</v>
      </c>
      <c r="G64" s="96">
        <v>2</v>
      </c>
      <c r="H64" s="96">
        <v>0</v>
      </c>
      <c r="I64" s="96">
        <v>6</v>
      </c>
      <c r="J64" s="96">
        <v>0</v>
      </c>
    </row>
    <row r="65" spans="1:10" ht="63" x14ac:dyDescent="0.25">
      <c r="A65" s="117">
        <v>56</v>
      </c>
      <c r="B65" s="118" t="s">
        <v>181</v>
      </c>
      <c r="C65" s="96">
        <f t="shared" si="1"/>
        <v>17</v>
      </c>
      <c r="D65" s="96">
        <v>5</v>
      </c>
      <c r="E65" s="157">
        <f t="shared" si="0"/>
        <v>6</v>
      </c>
      <c r="F65" s="96">
        <v>4</v>
      </c>
      <c r="G65" s="96">
        <v>2</v>
      </c>
      <c r="H65" s="96">
        <v>0</v>
      </c>
      <c r="I65" s="96">
        <v>6</v>
      </c>
      <c r="J65" s="96">
        <v>0</v>
      </c>
    </row>
    <row r="66" spans="1:10" ht="63" x14ac:dyDescent="0.25">
      <c r="A66" s="117">
        <v>57</v>
      </c>
      <c r="B66" s="118" t="s">
        <v>89</v>
      </c>
      <c r="C66" s="96">
        <f t="shared" si="1"/>
        <v>21</v>
      </c>
      <c r="D66" s="96">
        <v>5</v>
      </c>
      <c r="E66" s="157">
        <f t="shared" si="0"/>
        <v>7</v>
      </c>
      <c r="F66" s="96">
        <v>4</v>
      </c>
      <c r="G66" s="96">
        <v>3</v>
      </c>
      <c r="H66" s="96">
        <v>0</v>
      </c>
      <c r="I66" s="96">
        <v>7</v>
      </c>
      <c r="J66" s="96">
        <v>2</v>
      </c>
    </row>
    <row r="67" spans="1:10" ht="63" x14ac:dyDescent="0.25">
      <c r="A67" s="117">
        <v>58</v>
      </c>
      <c r="B67" s="118" t="s">
        <v>182</v>
      </c>
      <c r="C67" s="96">
        <f t="shared" si="1"/>
        <v>22</v>
      </c>
      <c r="D67" s="96">
        <v>5</v>
      </c>
      <c r="E67" s="157">
        <f t="shared" si="0"/>
        <v>8</v>
      </c>
      <c r="F67" s="96">
        <v>4</v>
      </c>
      <c r="G67" s="96">
        <v>4</v>
      </c>
      <c r="H67" s="96">
        <v>0</v>
      </c>
      <c r="I67" s="96">
        <v>7</v>
      </c>
      <c r="J67" s="96">
        <v>2</v>
      </c>
    </row>
    <row r="68" spans="1:10" ht="63" x14ac:dyDescent="0.25">
      <c r="A68" s="117">
        <v>59</v>
      </c>
      <c r="B68" s="118" t="s">
        <v>183</v>
      </c>
      <c r="C68" s="96">
        <f t="shared" si="1"/>
        <v>16</v>
      </c>
      <c r="D68" s="96">
        <v>2</v>
      </c>
      <c r="E68" s="157">
        <f t="shared" si="0"/>
        <v>7</v>
      </c>
      <c r="F68" s="96">
        <v>4</v>
      </c>
      <c r="G68" s="96">
        <v>3</v>
      </c>
      <c r="H68" s="96">
        <v>0</v>
      </c>
      <c r="I68" s="96">
        <v>5</v>
      </c>
      <c r="J68" s="96">
        <v>2</v>
      </c>
    </row>
    <row r="69" spans="1:10" ht="63" x14ac:dyDescent="0.25">
      <c r="A69" s="117">
        <v>60</v>
      </c>
      <c r="B69" s="118" t="s">
        <v>184</v>
      </c>
      <c r="C69" s="96">
        <f t="shared" si="1"/>
        <v>17</v>
      </c>
      <c r="D69" s="96">
        <v>2</v>
      </c>
      <c r="E69" s="157">
        <f t="shared" si="0"/>
        <v>6</v>
      </c>
      <c r="F69" s="96">
        <v>3</v>
      </c>
      <c r="G69" s="96">
        <v>3</v>
      </c>
      <c r="H69" s="96">
        <v>0</v>
      </c>
      <c r="I69" s="96">
        <v>7</v>
      </c>
      <c r="J69" s="96">
        <v>2</v>
      </c>
    </row>
    <row r="70" spans="1:10" ht="63" x14ac:dyDescent="0.25">
      <c r="A70" s="117">
        <v>61</v>
      </c>
      <c r="B70" s="118" t="s">
        <v>185</v>
      </c>
      <c r="C70" s="96">
        <f t="shared" si="1"/>
        <v>13.5</v>
      </c>
      <c r="D70" s="96">
        <v>4</v>
      </c>
      <c r="E70" s="157">
        <f t="shared" si="0"/>
        <v>4.5</v>
      </c>
      <c r="F70" s="96">
        <v>2.5</v>
      </c>
      <c r="G70" s="96">
        <v>2</v>
      </c>
      <c r="H70" s="96">
        <v>0</v>
      </c>
      <c r="I70" s="96">
        <v>4</v>
      </c>
      <c r="J70" s="96">
        <v>1</v>
      </c>
    </row>
    <row r="71" spans="1:10" ht="47.25" x14ac:dyDescent="0.25">
      <c r="A71" s="117">
        <v>62</v>
      </c>
      <c r="B71" s="118" t="s">
        <v>186</v>
      </c>
      <c r="C71" s="96">
        <f t="shared" si="1"/>
        <v>16</v>
      </c>
      <c r="D71" s="96">
        <v>3</v>
      </c>
      <c r="E71" s="157">
        <f t="shared" si="0"/>
        <v>7</v>
      </c>
      <c r="F71" s="96">
        <v>4</v>
      </c>
      <c r="G71" s="96">
        <v>3</v>
      </c>
      <c r="H71" s="96">
        <v>0</v>
      </c>
      <c r="I71" s="96">
        <v>4</v>
      </c>
      <c r="J71" s="96">
        <v>2</v>
      </c>
    </row>
    <row r="72" spans="1:10" ht="47.25" x14ac:dyDescent="0.25">
      <c r="A72" s="117">
        <v>63</v>
      </c>
      <c r="B72" s="118" t="s">
        <v>187</v>
      </c>
      <c r="C72" s="96">
        <f t="shared" si="1"/>
        <v>15</v>
      </c>
      <c r="D72" s="96">
        <v>3</v>
      </c>
      <c r="E72" s="157">
        <f t="shared" si="0"/>
        <v>6</v>
      </c>
      <c r="F72" s="96">
        <v>3</v>
      </c>
      <c r="G72" s="96">
        <v>2</v>
      </c>
      <c r="H72" s="96">
        <v>1</v>
      </c>
      <c r="I72" s="96">
        <v>6</v>
      </c>
      <c r="J72" s="96">
        <v>0</v>
      </c>
    </row>
    <row r="73" spans="1:10" ht="47.25" x14ac:dyDescent="0.25">
      <c r="A73" s="117">
        <v>64</v>
      </c>
      <c r="B73" s="118" t="s">
        <v>188</v>
      </c>
      <c r="C73" s="96">
        <f t="shared" si="1"/>
        <v>13.5</v>
      </c>
      <c r="D73" s="96">
        <v>3</v>
      </c>
      <c r="E73" s="157">
        <f t="shared" si="0"/>
        <v>6.5</v>
      </c>
      <c r="F73" s="96">
        <v>3.5</v>
      </c>
      <c r="G73" s="96">
        <v>3</v>
      </c>
      <c r="H73" s="96">
        <v>0</v>
      </c>
      <c r="I73" s="96">
        <v>4</v>
      </c>
      <c r="J73" s="96">
        <v>0</v>
      </c>
    </row>
    <row r="74" spans="1:10" ht="47.25" x14ac:dyDescent="0.25">
      <c r="A74" s="117">
        <v>65</v>
      </c>
      <c r="B74" s="118" t="s">
        <v>189</v>
      </c>
      <c r="C74" s="96">
        <f t="shared" si="1"/>
        <v>17</v>
      </c>
      <c r="D74" s="96">
        <v>3</v>
      </c>
      <c r="E74" s="157">
        <f t="shared" si="0"/>
        <v>6</v>
      </c>
      <c r="F74" s="96">
        <v>4</v>
      </c>
      <c r="G74" s="96">
        <v>2</v>
      </c>
      <c r="H74" s="96">
        <v>0</v>
      </c>
      <c r="I74" s="96">
        <v>7</v>
      </c>
      <c r="J74" s="96">
        <v>1</v>
      </c>
    </row>
    <row r="75" spans="1:10" ht="47.25" x14ac:dyDescent="0.25">
      <c r="A75" s="117">
        <v>66</v>
      </c>
      <c r="B75" s="118" t="s">
        <v>190</v>
      </c>
      <c r="C75" s="96">
        <f t="shared" ref="C75:C138" si="2">D75+E75+I75+J75</f>
        <v>18</v>
      </c>
      <c r="D75" s="96">
        <v>4</v>
      </c>
      <c r="E75" s="157">
        <f t="shared" ref="E75:E138" si="3">F75+G75+H75</f>
        <v>7</v>
      </c>
      <c r="F75" s="96">
        <v>3</v>
      </c>
      <c r="G75" s="96">
        <v>3</v>
      </c>
      <c r="H75" s="96">
        <v>1</v>
      </c>
      <c r="I75" s="96">
        <v>7</v>
      </c>
      <c r="J75" s="96">
        <v>0</v>
      </c>
    </row>
    <row r="76" spans="1:10" ht="47.25" x14ac:dyDescent="0.25">
      <c r="A76" s="117">
        <v>67</v>
      </c>
      <c r="B76" s="118" t="s">
        <v>191</v>
      </c>
      <c r="C76" s="96">
        <f t="shared" si="2"/>
        <v>16</v>
      </c>
      <c r="D76" s="96">
        <v>5</v>
      </c>
      <c r="E76" s="157">
        <f t="shared" si="3"/>
        <v>6</v>
      </c>
      <c r="F76" s="96">
        <v>4</v>
      </c>
      <c r="G76" s="96">
        <v>2</v>
      </c>
      <c r="H76" s="96">
        <v>0</v>
      </c>
      <c r="I76" s="96">
        <v>5</v>
      </c>
      <c r="J76" s="96">
        <v>0</v>
      </c>
    </row>
    <row r="77" spans="1:10" ht="47.25" x14ac:dyDescent="0.25">
      <c r="A77" s="117">
        <v>68</v>
      </c>
      <c r="B77" s="118" t="s">
        <v>192</v>
      </c>
      <c r="C77" s="96">
        <f t="shared" si="2"/>
        <v>14</v>
      </c>
      <c r="D77" s="96">
        <v>3</v>
      </c>
      <c r="E77" s="157">
        <f t="shared" si="3"/>
        <v>5</v>
      </c>
      <c r="F77" s="96">
        <v>3</v>
      </c>
      <c r="G77" s="96">
        <v>2</v>
      </c>
      <c r="H77" s="96">
        <v>0</v>
      </c>
      <c r="I77" s="96">
        <v>4</v>
      </c>
      <c r="J77" s="96">
        <v>2</v>
      </c>
    </row>
    <row r="78" spans="1:10" ht="47.25" x14ac:dyDescent="0.25">
      <c r="A78" s="117">
        <v>69</v>
      </c>
      <c r="B78" s="118" t="s">
        <v>193</v>
      </c>
      <c r="C78" s="96">
        <f t="shared" si="2"/>
        <v>17</v>
      </c>
      <c r="D78" s="96">
        <v>5</v>
      </c>
      <c r="E78" s="157">
        <f t="shared" si="3"/>
        <v>6</v>
      </c>
      <c r="F78" s="96">
        <v>3</v>
      </c>
      <c r="G78" s="96">
        <v>3</v>
      </c>
      <c r="H78" s="96">
        <v>0</v>
      </c>
      <c r="I78" s="96">
        <v>5</v>
      </c>
      <c r="J78" s="96">
        <v>1</v>
      </c>
    </row>
    <row r="79" spans="1:10" ht="47.25" x14ac:dyDescent="0.25">
      <c r="A79" s="117">
        <v>70</v>
      </c>
      <c r="B79" s="118" t="s">
        <v>194</v>
      </c>
      <c r="C79" s="96">
        <f t="shared" si="2"/>
        <v>19</v>
      </c>
      <c r="D79" s="96">
        <v>4</v>
      </c>
      <c r="E79" s="157">
        <f t="shared" si="3"/>
        <v>7</v>
      </c>
      <c r="F79" s="96">
        <v>4</v>
      </c>
      <c r="G79" s="96">
        <v>3</v>
      </c>
      <c r="H79" s="96">
        <v>0</v>
      </c>
      <c r="I79" s="96">
        <v>6</v>
      </c>
      <c r="J79" s="96">
        <v>2</v>
      </c>
    </row>
    <row r="80" spans="1:10" ht="47.25" x14ac:dyDescent="0.25">
      <c r="A80" s="117">
        <v>71</v>
      </c>
      <c r="B80" s="118" t="s">
        <v>195</v>
      </c>
      <c r="C80" s="96">
        <f t="shared" si="2"/>
        <v>17</v>
      </c>
      <c r="D80" s="96">
        <v>3</v>
      </c>
      <c r="E80" s="157">
        <f t="shared" si="3"/>
        <v>8</v>
      </c>
      <c r="F80" s="96">
        <v>4</v>
      </c>
      <c r="G80" s="96">
        <v>4</v>
      </c>
      <c r="H80" s="96">
        <v>0</v>
      </c>
      <c r="I80" s="96">
        <v>4</v>
      </c>
      <c r="J80" s="96">
        <v>2</v>
      </c>
    </row>
    <row r="81" spans="1:10" ht="47.25" x14ac:dyDescent="0.25">
      <c r="A81" s="117">
        <v>72</v>
      </c>
      <c r="B81" s="118" t="s">
        <v>196</v>
      </c>
      <c r="C81" s="96">
        <f t="shared" si="2"/>
        <v>16</v>
      </c>
      <c r="D81" s="96">
        <v>4</v>
      </c>
      <c r="E81" s="157">
        <f t="shared" si="3"/>
        <v>7</v>
      </c>
      <c r="F81" s="96">
        <v>4</v>
      </c>
      <c r="G81" s="96">
        <v>2</v>
      </c>
      <c r="H81" s="96">
        <v>1</v>
      </c>
      <c r="I81" s="96">
        <v>5</v>
      </c>
      <c r="J81" s="96">
        <v>0</v>
      </c>
    </row>
    <row r="82" spans="1:10" ht="47.25" x14ac:dyDescent="0.25">
      <c r="A82" s="117">
        <v>73</v>
      </c>
      <c r="B82" s="118" t="s">
        <v>197</v>
      </c>
      <c r="C82" s="96">
        <f t="shared" si="2"/>
        <v>19</v>
      </c>
      <c r="D82" s="96">
        <v>4</v>
      </c>
      <c r="E82" s="157">
        <f t="shared" si="3"/>
        <v>8</v>
      </c>
      <c r="F82" s="96">
        <v>4</v>
      </c>
      <c r="G82" s="96">
        <v>4</v>
      </c>
      <c r="H82" s="96">
        <v>0</v>
      </c>
      <c r="I82" s="96">
        <v>6</v>
      </c>
      <c r="J82" s="96">
        <v>1</v>
      </c>
    </row>
    <row r="83" spans="1:10" ht="47.25" x14ac:dyDescent="0.25">
      <c r="A83" s="117">
        <v>74</v>
      </c>
      <c r="B83" s="118" t="s">
        <v>198</v>
      </c>
      <c r="C83" s="96">
        <f t="shared" si="2"/>
        <v>15</v>
      </c>
      <c r="D83" s="96">
        <v>2</v>
      </c>
      <c r="E83" s="157">
        <f t="shared" si="3"/>
        <v>6</v>
      </c>
      <c r="F83" s="96">
        <v>3</v>
      </c>
      <c r="G83" s="96">
        <v>3</v>
      </c>
      <c r="H83" s="96">
        <v>0</v>
      </c>
      <c r="I83" s="96">
        <v>6</v>
      </c>
      <c r="J83" s="96">
        <v>1</v>
      </c>
    </row>
    <row r="84" spans="1:10" ht="47.25" x14ac:dyDescent="0.25">
      <c r="A84" s="117">
        <v>75</v>
      </c>
      <c r="B84" s="118" t="s">
        <v>199</v>
      </c>
      <c r="C84" s="96">
        <f t="shared" si="2"/>
        <v>21</v>
      </c>
      <c r="D84" s="96">
        <v>5</v>
      </c>
      <c r="E84" s="157">
        <f t="shared" si="3"/>
        <v>7</v>
      </c>
      <c r="F84" s="96">
        <v>3</v>
      </c>
      <c r="G84" s="96">
        <v>4</v>
      </c>
      <c r="H84" s="96">
        <v>0</v>
      </c>
      <c r="I84" s="96">
        <v>7</v>
      </c>
      <c r="J84" s="96">
        <v>2</v>
      </c>
    </row>
    <row r="85" spans="1:10" ht="47.25" x14ac:dyDescent="0.25">
      <c r="A85" s="117">
        <v>76</v>
      </c>
      <c r="B85" s="118" t="s">
        <v>200</v>
      </c>
      <c r="C85" s="96">
        <f t="shared" si="2"/>
        <v>18</v>
      </c>
      <c r="D85" s="96">
        <v>4</v>
      </c>
      <c r="E85" s="157">
        <f t="shared" si="3"/>
        <v>6</v>
      </c>
      <c r="F85" s="96">
        <v>3</v>
      </c>
      <c r="G85" s="96">
        <v>3</v>
      </c>
      <c r="H85" s="96">
        <v>0</v>
      </c>
      <c r="I85" s="96">
        <v>6</v>
      </c>
      <c r="J85" s="96">
        <v>2</v>
      </c>
    </row>
    <row r="86" spans="1:10" ht="47.25" x14ac:dyDescent="0.25">
      <c r="A86" s="117">
        <v>77</v>
      </c>
      <c r="B86" s="118" t="s">
        <v>201</v>
      </c>
      <c r="C86" s="96">
        <f t="shared" si="2"/>
        <v>20</v>
      </c>
      <c r="D86" s="96">
        <v>5</v>
      </c>
      <c r="E86" s="157">
        <f t="shared" si="3"/>
        <v>7</v>
      </c>
      <c r="F86" s="96">
        <v>3</v>
      </c>
      <c r="G86" s="96">
        <v>4</v>
      </c>
      <c r="H86" s="96">
        <v>0</v>
      </c>
      <c r="I86" s="96">
        <v>7</v>
      </c>
      <c r="J86" s="96">
        <v>1</v>
      </c>
    </row>
    <row r="87" spans="1:10" ht="47.25" x14ac:dyDescent="0.25">
      <c r="A87" s="117">
        <v>78</v>
      </c>
      <c r="B87" s="118" t="s">
        <v>202</v>
      </c>
      <c r="C87" s="96">
        <f t="shared" si="2"/>
        <v>16</v>
      </c>
      <c r="D87" s="96">
        <v>4</v>
      </c>
      <c r="E87" s="157">
        <f t="shared" si="3"/>
        <v>8</v>
      </c>
      <c r="F87" s="96">
        <v>3</v>
      </c>
      <c r="G87" s="96">
        <v>4</v>
      </c>
      <c r="H87" s="96">
        <v>1</v>
      </c>
      <c r="I87" s="96">
        <v>4</v>
      </c>
      <c r="J87" s="96">
        <v>0</v>
      </c>
    </row>
    <row r="88" spans="1:10" ht="47.25" x14ac:dyDescent="0.25">
      <c r="A88" s="117">
        <v>79</v>
      </c>
      <c r="B88" s="118" t="s">
        <v>203</v>
      </c>
      <c r="C88" s="96">
        <f t="shared" si="2"/>
        <v>17.5</v>
      </c>
      <c r="D88" s="96">
        <v>5</v>
      </c>
      <c r="E88" s="157">
        <f t="shared" si="3"/>
        <v>5.5</v>
      </c>
      <c r="F88" s="96">
        <v>2.5</v>
      </c>
      <c r="G88" s="96">
        <v>3</v>
      </c>
      <c r="H88" s="96">
        <v>0</v>
      </c>
      <c r="I88" s="96">
        <v>6</v>
      </c>
      <c r="J88" s="96">
        <v>1</v>
      </c>
    </row>
    <row r="89" spans="1:10" ht="63" x14ac:dyDescent="0.25">
      <c r="A89" s="117">
        <v>80</v>
      </c>
      <c r="B89" s="118" t="s">
        <v>204</v>
      </c>
      <c r="C89" s="96">
        <f t="shared" si="2"/>
        <v>17</v>
      </c>
      <c r="D89" s="96">
        <v>5</v>
      </c>
      <c r="E89" s="157">
        <f t="shared" si="3"/>
        <v>6</v>
      </c>
      <c r="F89" s="96">
        <v>4</v>
      </c>
      <c r="G89" s="96">
        <v>2</v>
      </c>
      <c r="H89" s="96">
        <v>0</v>
      </c>
      <c r="I89" s="96">
        <v>5</v>
      </c>
      <c r="J89" s="96">
        <v>1</v>
      </c>
    </row>
    <row r="90" spans="1:10" ht="63" x14ac:dyDescent="0.25">
      <c r="A90" s="117">
        <v>81</v>
      </c>
      <c r="B90" s="118" t="s">
        <v>205</v>
      </c>
      <c r="C90" s="96">
        <f t="shared" si="2"/>
        <v>18</v>
      </c>
      <c r="D90" s="96">
        <v>3</v>
      </c>
      <c r="E90" s="157">
        <f t="shared" si="3"/>
        <v>8</v>
      </c>
      <c r="F90" s="96">
        <v>4</v>
      </c>
      <c r="G90" s="96">
        <v>4</v>
      </c>
      <c r="H90" s="96">
        <v>0</v>
      </c>
      <c r="I90" s="96">
        <v>7</v>
      </c>
      <c r="J90" s="96">
        <v>0</v>
      </c>
    </row>
    <row r="91" spans="1:10" ht="63" x14ac:dyDescent="0.25">
      <c r="A91" s="117">
        <v>82</v>
      </c>
      <c r="B91" s="118" t="s">
        <v>206</v>
      </c>
      <c r="C91" s="96">
        <f t="shared" si="2"/>
        <v>22</v>
      </c>
      <c r="D91" s="96">
        <v>5</v>
      </c>
      <c r="E91" s="157">
        <f t="shared" si="3"/>
        <v>8</v>
      </c>
      <c r="F91" s="96">
        <v>4</v>
      </c>
      <c r="G91" s="96">
        <v>4</v>
      </c>
      <c r="H91" s="96">
        <v>0</v>
      </c>
      <c r="I91" s="96">
        <v>7</v>
      </c>
      <c r="J91" s="96">
        <v>2</v>
      </c>
    </row>
    <row r="92" spans="1:10" ht="63" x14ac:dyDescent="0.25">
      <c r="A92" s="117">
        <v>83</v>
      </c>
      <c r="B92" s="118" t="s">
        <v>207</v>
      </c>
      <c r="C92" s="96">
        <f t="shared" si="2"/>
        <v>16</v>
      </c>
      <c r="D92" s="96">
        <v>3</v>
      </c>
      <c r="E92" s="157">
        <f t="shared" si="3"/>
        <v>8</v>
      </c>
      <c r="F92" s="96">
        <v>4</v>
      </c>
      <c r="G92" s="96">
        <v>4</v>
      </c>
      <c r="H92" s="96">
        <v>0</v>
      </c>
      <c r="I92" s="96">
        <v>5</v>
      </c>
      <c r="J92" s="96">
        <v>0</v>
      </c>
    </row>
    <row r="93" spans="1:10" ht="63" x14ac:dyDescent="0.25">
      <c r="A93" s="117">
        <v>84</v>
      </c>
      <c r="B93" s="118" t="s">
        <v>208</v>
      </c>
      <c r="C93" s="96">
        <f t="shared" si="2"/>
        <v>18</v>
      </c>
      <c r="D93" s="96">
        <v>4</v>
      </c>
      <c r="E93" s="157">
        <f t="shared" si="3"/>
        <v>8</v>
      </c>
      <c r="F93" s="96">
        <v>4</v>
      </c>
      <c r="G93" s="96">
        <v>4</v>
      </c>
      <c r="H93" s="96">
        <v>0</v>
      </c>
      <c r="I93" s="96">
        <v>4</v>
      </c>
      <c r="J93" s="96">
        <v>2</v>
      </c>
    </row>
    <row r="94" spans="1:10" ht="63" x14ac:dyDescent="0.25">
      <c r="A94" s="117">
        <v>85</v>
      </c>
      <c r="B94" s="118" t="s">
        <v>209</v>
      </c>
      <c r="C94" s="96">
        <f t="shared" si="2"/>
        <v>17</v>
      </c>
      <c r="D94" s="96">
        <v>2</v>
      </c>
      <c r="E94" s="157">
        <f t="shared" si="3"/>
        <v>6</v>
      </c>
      <c r="F94" s="96">
        <v>3</v>
      </c>
      <c r="G94" s="96">
        <v>3</v>
      </c>
      <c r="H94" s="96">
        <v>0</v>
      </c>
      <c r="I94" s="96">
        <v>7</v>
      </c>
      <c r="J94" s="96">
        <v>2</v>
      </c>
    </row>
    <row r="95" spans="1:10" ht="47.25" x14ac:dyDescent="0.25">
      <c r="A95" s="117">
        <v>86</v>
      </c>
      <c r="B95" s="118" t="s">
        <v>210</v>
      </c>
      <c r="C95" s="96">
        <f t="shared" si="2"/>
        <v>20.5</v>
      </c>
      <c r="D95" s="96">
        <v>4</v>
      </c>
      <c r="E95" s="157">
        <f t="shared" si="3"/>
        <v>8.5</v>
      </c>
      <c r="F95" s="96">
        <v>3.5</v>
      </c>
      <c r="G95" s="96">
        <v>4</v>
      </c>
      <c r="H95" s="96">
        <v>1</v>
      </c>
      <c r="I95" s="96">
        <v>7</v>
      </c>
      <c r="J95" s="96">
        <v>1</v>
      </c>
    </row>
    <row r="96" spans="1:10" ht="63" x14ac:dyDescent="0.25">
      <c r="A96" s="117">
        <v>87</v>
      </c>
      <c r="B96" s="118" t="s">
        <v>211</v>
      </c>
      <c r="C96" s="96">
        <f t="shared" si="2"/>
        <v>17</v>
      </c>
      <c r="D96" s="96">
        <v>5</v>
      </c>
      <c r="E96" s="157">
        <f t="shared" si="3"/>
        <v>7</v>
      </c>
      <c r="F96" s="96">
        <v>4</v>
      </c>
      <c r="G96" s="96">
        <v>3</v>
      </c>
      <c r="H96" s="96">
        <v>0</v>
      </c>
      <c r="I96" s="96">
        <v>5</v>
      </c>
      <c r="J96" s="96">
        <v>0</v>
      </c>
    </row>
    <row r="97" spans="1:10" ht="63" x14ac:dyDescent="0.25">
      <c r="A97" s="117">
        <v>88</v>
      </c>
      <c r="B97" s="118" t="s">
        <v>212</v>
      </c>
      <c r="C97" s="96">
        <f t="shared" si="2"/>
        <v>14</v>
      </c>
      <c r="D97" s="96">
        <v>2</v>
      </c>
      <c r="E97" s="157">
        <f t="shared" si="3"/>
        <v>6</v>
      </c>
      <c r="F97" s="96">
        <v>4</v>
      </c>
      <c r="G97" s="96">
        <v>2</v>
      </c>
      <c r="H97" s="96">
        <v>0</v>
      </c>
      <c r="I97" s="96">
        <v>6</v>
      </c>
      <c r="J97" s="96">
        <v>0</v>
      </c>
    </row>
    <row r="98" spans="1:10" ht="63" x14ac:dyDescent="0.25">
      <c r="A98" s="117">
        <v>89</v>
      </c>
      <c r="B98" s="118" t="s">
        <v>213</v>
      </c>
      <c r="C98" s="96">
        <f t="shared" si="2"/>
        <v>16.5</v>
      </c>
      <c r="D98" s="96">
        <v>5</v>
      </c>
      <c r="E98" s="157">
        <f t="shared" si="3"/>
        <v>5.5</v>
      </c>
      <c r="F98" s="96">
        <v>3.5</v>
      </c>
      <c r="G98" s="96">
        <v>2</v>
      </c>
      <c r="H98" s="96">
        <v>0</v>
      </c>
      <c r="I98" s="96">
        <v>6</v>
      </c>
      <c r="J98" s="96">
        <v>0</v>
      </c>
    </row>
    <row r="99" spans="1:10" ht="47.25" x14ac:dyDescent="0.25">
      <c r="A99" s="117">
        <v>90</v>
      </c>
      <c r="B99" s="118" t="s">
        <v>214</v>
      </c>
      <c r="C99" s="96">
        <f t="shared" si="2"/>
        <v>15</v>
      </c>
      <c r="D99" s="96">
        <v>3</v>
      </c>
      <c r="E99" s="157">
        <f t="shared" si="3"/>
        <v>6</v>
      </c>
      <c r="F99" s="96">
        <v>2</v>
      </c>
      <c r="G99" s="96">
        <v>4</v>
      </c>
      <c r="H99" s="96">
        <v>0</v>
      </c>
      <c r="I99" s="96">
        <v>4</v>
      </c>
      <c r="J99" s="96">
        <v>2</v>
      </c>
    </row>
    <row r="100" spans="1:10" ht="47.25" x14ac:dyDescent="0.25">
      <c r="A100" s="117">
        <v>91</v>
      </c>
      <c r="B100" s="118" t="s">
        <v>215</v>
      </c>
      <c r="C100" s="96">
        <f t="shared" si="2"/>
        <v>14</v>
      </c>
      <c r="D100" s="96">
        <v>2</v>
      </c>
      <c r="E100" s="157">
        <f t="shared" si="3"/>
        <v>8</v>
      </c>
      <c r="F100" s="96">
        <v>3</v>
      </c>
      <c r="G100" s="96">
        <v>4</v>
      </c>
      <c r="H100" s="96">
        <v>1</v>
      </c>
      <c r="I100" s="96">
        <v>4</v>
      </c>
      <c r="J100" s="96">
        <v>0</v>
      </c>
    </row>
    <row r="101" spans="1:10" ht="47.25" x14ac:dyDescent="0.25">
      <c r="A101" s="117">
        <v>92</v>
      </c>
      <c r="B101" s="118" t="s">
        <v>216</v>
      </c>
      <c r="C101" s="96">
        <f t="shared" si="2"/>
        <v>14</v>
      </c>
      <c r="D101" s="96">
        <v>3</v>
      </c>
      <c r="E101" s="157">
        <f t="shared" si="3"/>
        <v>5</v>
      </c>
      <c r="F101" s="96">
        <v>3</v>
      </c>
      <c r="G101" s="96">
        <v>2</v>
      </c>
      <c r="H101" s="96">
        <v>0</v>
      </c>
      <c r="I101" s="96">
        <v>5</v>
      </c>
      <c r="J101" s="96">
        <v>1</v>
      </c>
    </row>
    <row r="102" spans="1:10" ht="47.25" x14ac:dyDescent="0.25">
      <c r="A102" s="117">
        <v>93</v>
      </c>
      <c r="B102" s="118" t="s">
        <v>217</v>
      </c>
      <c r="C102" s="96">
        <f t="shared" si="2"/>
        <v>17</v>
      </c>
      <c r="D102" s="96">
        <v>5</v>
      </c>
      <c r="E102" s="157">
        <f t="shared" si="3"/>
        <v>6</v>
      </c>
      <c r="F102" s="96">
        <v>4</v>
      </c>
      <c r="G102" s="96">
        <v>2</v>
      </c>
      <c r="H102" s="96">
        <v>0</v>
      </c>
      <c r="I102" s="96">
        <v>6</v>
      </c>
      <c r="J102" s="96">
        <v>0</v>
      </c>
    </row>
    <row r="103" spans="1:10" ht="47.25" x14ac:dyDescent="0.25">
      <c r="A103" s="117">
        <v>94</v>
      </c>
      <c r="B103" s="118" t="s">
        <v>218</v>
      </c>
      <c r="C103" s="96">
        <f t="shared" si="2"/>
        <v>17</v>
      </c>
      <c r="D103" s="96">
        <v>5</v>
      </c>
      <c r="E103" s="157">
        <f t="shared" si="3"/>
        <v>7</v>
      </c>
      <c r="F103" s="96">
        <v>3</v>
      </c>
      <c r="G103" s="96">
        <v>4</v>
      </c>
      <c r="H103" s="96">
        <v>0</v>
      </c>
      <c r="I103" s="96">
        <v>4</v>
      </c>
      <c r="J103" s="96">
        <v>1</v>
      </c>
    </row>
    <row r="104" spans="1:10" ht="47.25" x14ac:dyDescent="0.25">
      <c r="A104" s="117">
        <v>95</v>
      </c>
      <c r="B104" s="118" t="s">
        <v>219</v>
      </c>
      <c r="C104" s="96">
        <f t="shared" si="2"/>
        <v>15</v>
      </c>
      <c r="D104" s="96">
        <v>3</v>
      </c>
      <c r="E104" s="157">
        <f t="shared" si="3"/>
        <v>6</v>
      </c>
      <c r="F104" s="96">
        <v>4</v>
      </c>
      <c r="G104" s="96">
        <v>2</v>
      </c>
      <c r="H104" s="96">
        <v>0</v>
      </c>
      <c r="I104" s="96">
        <v>5</v>
      </c>
      <c r="J104" s="96">
        <v>1</v>
      </c>
    </row>
    <row r="105" spans="1:10" ht="47.25" x14ac:dyDescent="0.25">
      <c r="A105" s="117">
        <v>96</v>
      </c>
      <c r="B105" s="118" t="s">
        <v>220</v>
      </c>
      <c r="C105" s="96">
        <f t="shared" si="2"/>
        <v>16</v>
      </c>
      <c r="D105" s="96">
        <v>3</v>
      </c>
      <c r="E105" s="157">
        <f t="shared" si="3"/>
        <v>5</v>
      </c>
      <c r="F105" s="96">
        <v>3</v>
      </c>
      <c r="G105" s="96">
        <v>2</v>
      </c>
      <c r="H105" s="96">
        <v>0</v>
      </c>
      <c r="I105" s="96">
        <v>6</v>
      </c>
      <c r="J105" s="96">
        <v>2</v>
      </c>
    </row>
    <row r="106" spans="1:10" ht="63" x14ac:dyDescent="0.25">
      <c r="A106" s="117">
        <v>97</v>
      </c>
      <c r="B106" s="118" t="s">
        <v>221</v>
      </c>
      <c r="C106" s="96">
        <f t="shared" si="2"/>
        <v>14</v>
      </c>
      <c r="D106" s="96">
        <v>3</v>
      </c>
      <c r="E106" s="157">
        <f t="shared" si="3"/>
        <v>7</v>
      </c>
      <c r="F106" s="96">
        <v>4</v>
      </c>
      <c r="G106" s="96">
        <v>2</v>
      </c>
      <c r="H106" s="96">
        <v>1</v>
      </c>
      <c r="I106" s="96">
        <v>4</v>
      </c>
      <c r="J106" s="96">
        <v>0</v>
      </c>
    </row>
    <row r="107" spans="1:10" ht="47.25" x14ac:dyDescent="0.25">
      <c r="A107" s="117">
        <v>98</v>
      </c>
      <c r="B107" s="118" t="s">
        <v>222</v>
      </c>
      <c r="C107" s="96">
        <f t="shared" si="2"/>
        <v>14.5</v>
      </c>
      <c r="D107" s="96">
        <v>2</v>
      </c>
      <c r="E107" s="157">
        <f t="shared" si="3"/>
        <v>6.5</v>
      </c>
      <c r="F107" s="96">
        <v>3.5</v>
      </c>
      <c r="G107" s="96">
        <v>3</v>
      </c>
      <c r="H107" s="96">
        <v>0</v>
      </c>
      <c r="I107" s="96">
        <v>4</v>
      </c>
      <c r="J107" s="96">
        <v>2</v>
      </c>
    </row>
    <row r="108" spans="1:10" ht="63" x14ac:dyDescent="0.25">
      <c r="A108" s="117">
        <v>99</v>
      </c>
      <c r="B108" s="118" t="s">
        <v>223</v>
      </c>
      <c r="C108" s="96">
        <f t="shared" si="2"/>
        <v>16</v>
      </c>
      <c r="D108" s="96">
        <v>4</v>
      </c>
      <c r="E108" s="157">
        <f t="shared" si="3"/>
        <v>7</v>
      </c>
      <c r="F108" s="96">
        <v>3</v>
      </c>
      <c r="G108" s="96">
        <v>4</v>
      </c>
      <c r="H108" s="96">
        <v>0</v>
      </c>
      <c r="I108" s="96">
        <v>3</v>
      </c>
      <c r="J108" s="96">
        <v>2</v>
      </c>
    </row>
    <row r="109" spans="1:10" ht="63" x14ac:dyDescent="0.25">
      <c r="A109" s="117">
        <v>100</v>
      </c>
      <c r="B109" s="118" t="s">
        <v>224</v>
      </c>
      <c r="C109" s="96">
        <f t="shared" si="2"/>
        <v>17</v>
      </c>
      <c r="D109" s="96">
        <v>5</v>
      </c>
      <c r="E109" s="157">
        <f t="shared" si="3"/>
        <v>7</v>
      </c>
      <c r="F109" s="96">
        <v>4</v>
      </c>
      <c r="G109" s="96">
        <v>3</v>
      </c>
      <c r="H109" s="96">
        <v>0</v>
      </c>
      <c r="I109" s="96">
        <v>5</v>
      </c>
      <c r="J109" s="96">
        <v>0</v>
      </c>
    </row>
    <row r="110" spans="1:10" ht="63" x14ac:dyDescent="0.25">
      <c r="A110" s="117">
        <v>101</v>
      </c>
      <c r="B110" s="118" t="s">
        <v>225</v>
      </c>
      <c r="C110" s="96">
        <f t="shared" si="2"/>
        <v>18</v>
      </c>
      <c r="D110" s="96">
        <v>5</v>
      </c>
      <c r="E110" s="157">
        <f t="shared" si="3"/>
        <v>5</v>
      </c>
      <c r="F110" s="96">
        <v>3</v>
      </c>
      <c r="G110" s="96">
        <v>2</v>
      </c>
      <c r="H110" s="96">
        <v>0</v>
      </c>
      <c r="I110" s="96">
        <v>6</v>
      </c>
      <c r="J110" s="96">
        <v>2</v>
      </c>
    </row>
    <row r="111" spans="1:10" ht="63" x14ac:dyDescent="0.25">
      <c r="A111" s="117">
        <v>102</v>
      </c>
      <c r="B111" s="118" t="s">
        <v>226</v>
      </c>
      <c r="C111" s="96">
        <f t="shared" si="2"/>
        <v>17</v>
      </c>
      <c r="D111" s="96">
        <v>5</v>
      </c>
      <c r="E111" s="157">
        <f t="shared" si="3"/>
        <v>6</v>
      </c>
      <c r="F111" s="96">
        <v>4</v>
      </c>
      <c r="G111" s="96">
        <v>2</v>
      </c>
      <c r="H111" s="96">
        <v>0</v>
      </c>
      <c r="I111" s="96">
        <v>5</v>
      </c>
      <c r="J111" s="96">
        <v>1</v>
      </c>
    </row>
    <row r="112" spans="1:10" ht="47.25" x14ac:dyDescent="0.25">
      <c r="A112" s="117">
        <v>103</v>
      </c>
      <c r="B112" s="118" t="s">
        <v>90</v>
      </c>
      <c r="C112" s="96">
        <f t="shared" si="2"/>
        <v>18</v>
      </c>
      <c r="D112" s="96">
        <v>5</v>
      </c>
      <c r="E112" s="157">
        <f t="shared" si="3"/>
        <v>8</v>
      </c>
      <c r="F112" s="96">
        <v>4</v>
      </c>
      <c r="G112" s="96">
        <v>4</v>
      </c>
      <c r="H112" s="96">
        <v>0</v>
      </c>
      <c r="I112" s="96">
        <v>4</v>
      </c>
      <c r="J112" s="96">
        <v>1</v>
      </c>
    </row>
    <row r="113" spans="1:10" ht="63" x14ac:dyDescent="0.25">
      <c r="A113" s="117">
        <v>104</v>
      </c>
      <c r="B113" s="118" t="s">
        <v>227</v>
      </c>
      <c r="C113" s="96">
        <f t="shared" si="2"/>
        <v>14</v>
      </c>
      <c r="D113" s="96">
        <v>5</v>
      </c>
      <c r="E113" s="157">
        <f t="shared" si="3"/>
        <v>6</v>
      </c>
      <c r="F113" s="96">
        <v>3</v>
      </c>
      <c r="G113" s="96">
        <v>3</v>
      </c>
      <c r="H113" s="96">
        <v>0</v>
      </c>
      <c r="I113" s="96">
        <v>3</v>
      </c>
      <c r="J113" s="96">
        <v>0</v>
      </c>
    </row>
    <row r="114" spans="1:10" ht="47.25" x14ac:dyDescent="0.25">
      <c r="A114" s="117">
        <v>105</v>
      </c>
      <c r="B114" s="118" t="s">
        <v>228</v>
      </c>
      <c r="C114" s="96">
        <f t="shared" si="2"/>
        <v>14</v>
      </c>
      <c r="D114" s="96">
        <v>2</v>
      </c>
      <c r="E114" s="157">
        <f t="shared" si="3"/>
        <v>7</v>
      </c>
      <c r="F114" s="96">
        <v>3</v>
      </c>
      <c r="G114" s="96">
        <v>4</v>
      </c>
      <c r="H114" s="96">
        <v>0</v>
      </c>
      <c r="I114" s="96">
        <v>4</v>
      </c>
      <c r="J114" s="96">
        <v>1</v>
      </c>
    </row>
    <row r="115" spans="1:10" ht="47.25" x14ac:dyDescent="0.25">
      <c r="A115" s="117">
        <v>106</v>
      </c>
      <c r="B115" s="118" t="s">
        <v>229</v>
      </c>
      <c r="C115" s="96">
        <f t="shared" si="2"/>
        <v>18</v>
      </c>
      <c r="D115" s="96">
        <v>2</v>
      </c>
      <c r="E115" s="157">
        <f t="shared" si="3"/>
        <v>9</v>
      </c>
      <c r="F115" s="96">
        <v>4</v>
      </c>
      <c r="G115" s="96">
        <v>4</v>
      </c>
      <c r="H115" s="96">
        <v>1</v>
      </c>
      <c r="I115" s="96">
        <v>5</v>
      </c>
      <c r="J115" s="96">
        <v>2</v>
      </c>
    </row>
    <row r="116" spans="1:10" ht="63" x14ac:dyDescent="0.25">
      <c r="A116" s="117">
        <v>107</v>
      </c>
      <c r="B116" s="118" t="s">
        <v>91</v>
      </c>
      <c r="C116" s="96">
        <f t="shared" si="2"/>
        <v>17</v>
      </c>
      <c r="D116" s="96">
        <v>5</v>
      </c>
      <c r="E116" s="157">
        <f t="shared" si="3"/>
        <v>6</v>
      </c>
      <c r="F116" s="96">
        <v>3</v>
      </c>
      <c r="G116" s="96">
        <v>3</v>
      </c>
      <c r="H116" s="96">
        <v>0</v>
      </c>
      <c r="I116" s="96">
        <v>4</v>
      </c>
      <c r="J116" s="96">
        <v>2</v>
      </c>
    </row>
    <row r="117" spans="1:10" ht="47.25" x14ac:dyDescent="0.25">
      <c r="A117" s="117">
        <v>108</v>
      </c>
      <c r="B117" s="118" t="s">
        <v>92</v>
      </c>
      <c r="C117" s="96">
        <f t="shared" si="2"/>
        <v>16</v>
      </c>
      <c r="D117" s="96">
        <v>3</v>
      </c>
      <c r="E117" s="157">
        <f t="shared" si="3"/>
        <v>7</v>
      </c>
      <c r="F117" s="96">
        <v>4</v>
      </c>
      <c r="G117" s="96">
        <v>3</v>
      </c>
      <c r="H117" s="96">
        <v>0</v>
      </c>
      <c r="I117" s="96">
        <v>5</v>
      </c>
      <c r="J117" s="96">
        <v>1</v>
      </c>
    </row>
    <row r="118" spans="1:10" ht="47.25" x14ac:dyDescent="0.25">
      <c r="A118" s="117">
        <v>109</v>
      </c>
      <c r="B118" s="118" t="s">
        <v>93</v>
      </c>
      <c r="C118" s="96">
        <f t="shared" si="2"/>
        <v>14</v>
      </c>
      <c r="D118" s="96">
        <v>4</v>
      </c>
      <c r="E118" s="157">
        <f t="shared" si="3"/>
        <v>6</v>
      </c>
      <c r="F118" s="96">
        <v>4</v>
      </c>
      <c r="G118" s="96">
        <v>2</v>
      </c>
      <c r="H118" s="96">
        <v>0</v>
      </c>
      <c r="I118" s="96">
        <v>4</v>
      </c>
      <c r="J118" s="96">
        <v>0</v>
      </c>
    </row>
    <row r="119" spans="1:10" ht="63" x14ac:dyDescent="0.25">
      <c r="A119" s="117">
        <v>110</v>
      </c>
      <c r="B119" s="118" t="s">
        <v>230</v>
      </c>
      <c r="C119" s="96">
        <f t="shared" si="2"/>
        <v>18</v>
      </c>
      <c r="D119" s="96">
        <v>5</v>
      </c>
      <c r="E119" s="157">
        <f t="shared" si="3"/>
        <v>7</v>
      </c>
      <c r="F119" s="96">
        <v>4</v>
      </c>
      <c r="G119" s="96">
        <v>3</v>
      </c>
      <c r="H119" s="96">
        <v>0</v>
      </c>
      <c r="I119" s="96">
        <v>6</v>
      </c>
      <c r="J119" s="96">
        <v>0</v>
      </c>
    </row>
    <row r="120" spans="1:10" ht="63" x14ac:dyDescent="0.25">
      <c r="A120" s="117">
        <v>111</v>
      </c>
      <c r="B120" s="118" t="s">
        <v>94</v>
      </c>
      <c r="C120" s="96">
        <f t="shared" si="2"/>
        <v>17</v>
      </c>
      <c r="D120" s="96">
        <v>3</v>
      </c>
      <c r="E120" s="157">
        <f t="shared" si="3"/>
        <v>7</v>
      </c>
      <c r="F120" s="96">
        <v>4</v>
      </c>
      <c r="G120" s="96">
        <v>3</v>
      </c>
      <c r="H120" s="96">
        <v>0</v>
      </c>
      <c r="I120" s="96">
        <v>5</v>
      </c>
      <c r="J120" s="96">
        <v>2</v>
      </c>
    </row>
    <row r="121" spans="1:10" ht="63" x14ac:dyDescent="0.25">
      <c r="A121" s="117">
        <v>112</v>
      </c>
      <c r="B121" s="118" t="s">
        <v>95</v>
      </c>
      <c r="C121" s="96">
        <f t="shared" si="2"/>
        <v>12</v>
      </c>
      <c r="D121" s="96">
        <v>2</v>
      </c>
      <c r="E121" s="157">
        <f t="shared" si="3"/>
        <v>6</v>
      </c>
      <c r="F121" s="96">
        <v>3</v>
      </c>
      <c r="G121" s="96">
        <v>3</v>
      </c>
      <c r="H121" s="96">
        <v>0</v>
      </c>
      <c r="I121" s="96">
        <v>4</v>
      </c>
      <c r="J121" s="96">
        <v>0</v>
      </c>
    </row>
    <row r="122" spans="1:10" ht="63" x14ac:dyDescent="0.25">
      <c r="A122" s="117">
        <v>113</v>
      </c>
      <c r="B122" s="118" t="s">
        <v>96</v>
      </c>
      <c r="C122" s="96">
        <f t="shared" si="2"/>
        <v>15</v>
      </c>
      <c r="D122" s="96">
        <v>2</v>
      </c>
      <c r="E122" s="157">
        <f t="shared" si="3"/>
        <v>6</v>
      </c>
      <c r="F122" s="96">
        <v>4</v>
      </c>
      <c r="G122" s="96">
        <v>2</v>
      </c>
      <c r="H122" s="96">
        <v>0</v>
      </c>
      <c r="I122" s="96">
        <v>5</v>
      </c>
      <c r="J122" s="96">
        <v>2</v>
      </c>
    </row>
    <row r="123" spans="1:10" ht="63" x14ac:dyDescent="0.25">
      <c r="A123" s="117">
        <v>114</v>
      </c>
      <c r="B123" s="118" t="s">
        <v>231</v>
      </c>
      <c r="C123" s="96">
        <f t="shared" si="2"/>
        <v>14</v>
      </c>
      <c r="D123" s="96">
        <v>3</v>
      </c>
      <c r="E123" s="157">
        <f t="shared" si="3"/>
        <v>6</v>
      </c>
      <c r="F123" s="96">
        <v>3</v>
      </c>
      <c r="G123" s="96">
        <v>3</v>
      </c>
      <c r="H123" s="96">
        <v>0</v>
      </c>
      <c r="I123" s="96">
        <v>4</v>
      </c>
      <c r="J123" s="96">
        <v>1</v>
      </c>
    </row>
    <row r="124" spans="1:10" ht="63" x14ac:dyDescent="0.25">
      <c r="A124" s="117">
        <v>115</v>
      </c>
      <c r="B124" s="118" t="s">
        <v>232</v>
      </c>
      <c r="C124" s="96">
        <f t="shared" si="2"/>
        <v>15</v>
      </c>
      <c r="D124" s="96">
        <v>5</v>
      </c>
      <c r="E124" s="157">
        <f t="shared" si="3"/>
        <v>6</v>
      </c>
      <c r="F124" s="96">
        <v>4</v>
      </c>
      <c r="G124" s="96">
        <v>2</v>
      </c>
      <c r="H124" s="96">
        <v>0</v>
      </c>
      <c r="I124" s="96">
        <v>4</v>
      </c>
      <c r="J124" s="96">
        <v>0</v>
      </c>
    </row>
    <row r="125" spans="1:10" ht="63" x14ac:dyDescent="0.25">
      <c r="A125" s="117">
        <v>116</v>
      </c>
      <c r="B125" s="118" t="s">
        <v>97</v>
      </c>
      <c r="C125" s="96">
        <f t="shared" si="2"/>
        <v>21</v>
      </c>
      <c r="D125" s="96">
        <v>5</v>
      </c>
      <c r="E125" s="157">
        <f t="shared" si="3"/>
        <v>7</v>
      </c>
      <c r="F125" s="96">
        <v>4</v>
      </c>
      <c r="G125" s="96">
        <v>3</v>
      </c>
      <c r="H125" s="96">
        <v>0</v>
      </c>
      <c r="I125" s="96">
        <v>7</v>
      </c>
      <c r="J125" s="96">
        <v>2</v>
      </c>
    </row>
    <row r="126" spans="1:10" ht="63" x14ac:dyDescent="0.25">
      <c r="A126" s="117">
        <v>117</v>
      </c>
      <c r="B126" s="118" t="s">
        <v>98</v>
      </c>
      <c r="C126" s="96">
        <f t="shared" si="2"/>
        <v>15</v>
      </c>
      <c r="D126" s="96">
        <v>3</v>
      </c>
      <c r="E126" s="157">
        <f t="shared" si="3"/>
        <v>5</v>
      </c>
      <c r="F126" s="96">
        <v>3</v>
      </c>
      <c r="G126" s="96">
        <v>2</v>
      </c>
      <c r="H126" s="96">
        <v>0</v>
      </c>
      <c r="I126" s="96">
        <v>5</v>
      </c>
      <c r="J126" s="96">
        <v>2</v>
      </c>
    </row>
    <row r="127" spans="1:10" ht="63" x14ac:dyDescent="0.25">
      <c r="A127" s="117">
        <v>118</v>
      </c>
      <c r="B127" s="118" t="s">
        <v>99</v>
      </c>
      <c r="C127" s="96">
        <f t="shared" si="2"/>
        <v>19</v>
      </c>
      <c r="D127" s="96">
        <v>5</v>
      </c>
      <c r="E127" s="157">
        <f t="shared" si="3"/>
        <v>6</v>
      </c>
      <c r="F127" s="96">
        <v>4</v>
      </c>
      <c r="G127" s="96">
        <v>2</v>
      </c>
      <c r="H127" s="96">
        <v>0</v>
      </c>
      <c r="I127" s="96">
        <v>6</v>
      </c>
      <c r="J127" s="96">
        <v>2</v>
      </c>
    </row>
    <row r="128" spans="1:10" ht="63" x14ac:dyDescent="0.25">
      <c r="A128" s="117">
        <v>119</v>
      </c>
      <c r="B128" s="118" t="s">
        <v>100</v>
      </c>
      <c r="C128" s="96">
        <f t="shared" si="2"/>
        <v>14</v>
      </c>
      <c r="D128" s="96">
        <v>4</v>
      </c>
      <c r="E128" s="157">
        <f t="shared" si="3"/>
        <v>6</v>
      </c>
      <c r="F128" s="96">
        <v>3</v>
      </c>
      <c r="G128" s="96">
        <v>3</v>
      </c>
      <c r="H128" s="96">
        <v>0</v>
      </c>
      <c r="I128" s="96">
        <v>4</v>
      </c>
      <c r="J128" s="96">
        <v>0</v>
      </c>
    </row>
    <row r="129" spans="1:10" ht="63" x14ac:dyDescent="0.25">
      <c r="A129" s="117">
        <v>120</v>
      </c>
      <c r="B129" s="118" t="s">
        <v>101</v>
      </c>
      <c r="C129" s="96">
        <f t="shared" si="2"/>
        <v>18</v>
      </c>
      <c r="D129" s="96">
        <v>4</v>
      </c>
      <c r="E129" s="157">
        <f t="shared" si="3"/>
        <v>7</v>
      </c>
      <c r="F129" s="96">
        <v>4</v>
      </c>
      <c r="G129" s="96">
        <v>3</v>
      </c>
      <c r="H129" s="96">
        <v>0</v>
      </c>
      <c r="I129" s="96">
        <v>6</v>
      </c>
      <c r="J129" s="96">
        <v>1</v>
      </c>
    </row>
    <row r="130" spans="1:10" ht="63" x14ac:dyDescent="0.25">
      <c r="A130" s="117">
        <v>121</v>
      </c>
      <c r="B130" s="118" t="s">
        <v>233</v>
      </c>
      <c r="C130" s="96">
        <f t="shared" si="2"/>
        <v>15</v>
      </c>
      <c r="D130" s="96">
        <v>4</v>
      </c>
      <c r="E130" s="157">
        <f t="shared" si="3"/>
        <v>6</v>
      </c>
      <c r="F130" s="96">
        <v>4</v>
      </c>
      <c r="G130" s="96">
        <v>2</v>
      </c>
      <c r="H130" s="96">
        <v>0</v>
      </c>
      <c r="I130" s="96">
        <v>4</v>
      </c>
      <c r="J130" s="96">
        <v>1</v>
      </c>
    </row>
    <row r="131" spans="1:10" ht="63" x14ac:dyDescent="0.25">
      <c r="A131" s="117">
        <v>122</v>
      </c>
      <c r="B131" s="118" t="s">
        <v>102</v>
      </c>
      <c r="C131" s="96">
        <f t="shared" si="2"/>
        <v>15</v>
      </c>
      <c r="D131" s="96">
        <v>2</v>
      </c>
      <c r="E131" s="157">
        <f t="shared" si="3"/>
        <v>7</v>
      </c>
      <c r="F131" s="96">
        <v>3</v>
      </c>
      <c r="G131" s="96">
        <v>4</v>
      </c>
      <c r="H131" s="96">
        <v>0</v>
      </c>
      <c r="I131" s="96">
        <v>5</v>
      </c>
      <c r="J131" s="96">
        <v>1</v>
      </c>
    </row>
    <row r="132" spans="1:10" ht="63" x14ac:dyDescent="0.25">
      <c r="A132" s="117">
        <v>123</v>
      </c>
      <c r="B132" s="118" t="s">
        <v>103</v>
      </c>
      <c r="C132" s="96">
        <f t="shared" si="2"/>
        <v>17</v>
      </c>
      <c r="D132" s="96">
        <v>4</v>
      </c>
      <c r="E132" s="157">
        <f t="shared" si="3"/>
        <v>7</v>
      </c>
      <c r="F132" s="96">
        <v>4</v>
      </c>
      <c r="G132" s="96">
        <v>2</v>
      </c>
      <c r="H132" s="96">
        <v>1</v>
      </c>
      <c r="I132" s="96">
        <v>5</v>
      </c>
      <c r="J132" s="96">
        <v>1</v>
      </c>
    </row>
    <row r="133" spans="1:10" ht="63" x14ac:dyDescent="0.25">
      <c r="A133" s="117">
        <v>124</v>
      </c>
      <c r="B133" s="119" t="s">
        <v>104</v>
      </c>
      <c r="C133" s="96">
        <f t="shared" si="2"/>
        <v>3</v>
      </c>
      <c r="D133" s="96">
        <v>0</v>
      </c>
      <c r="E133" s="157">
        <f t="shared" si="3"/>
        <v>3</v>
      </c>
      <c r="F133" s="96">
        <v>3</v>
      </c>
      <c r="G133" s="96">
        <v>0</v>
      </c>
      <c r="H133" s="96">
        <v>0</v>
      </c>
      <c r="I133" s="157">
        <v>0</v>
      </c>
      <c r="J133" s="96">
        <v>0</v>
      </c>
    </row>
    <row r="134" spans="1:10" ht="47.25" x14ac:dyDescent="0.25">
      <c r="A134" s="117">
        <v>125</v>
      </c>
      <c r="B134" s="119" t="s">
        <v>234</v>
      </c>
      <c r="C134" s="96">
        <f t="shared" si="2"/>
        <v>3</v>
      </c>
      <c r="D134" s="96">
        <v>3</v>
      </c>
      <c r="E134" s="157">
        <f t="shared" si="3"/>
        <v>0</v>
      </c>
      <c r="F134" s="96">
        <v>0</v>
      </c>
      <c r="G134" s="96">
        <v>0</v>
      </c>
      <c r="H134" s="96">
        <v>0</v>
      </c>
      <c r="I134" s="157">
        <v>0</v>
      </c>
      <c r="J134" s="96">
        <v>0</v>
      </c>
    </row>
    <row r="135" spans="1:10" ht="47.25" x14ac:dyDescent="0.25">
      <c r="A135" s="117">
        <v>126</v>
      </c>
      <c r="B135" s="119" t="s">
        <v>235</v>
      </c>
      <c r="C135" s="96">
        <f t="shared" si="2"/>
        <v>14.5</v>
      </c>
      <c r="D135" s="96">
        <v>5</v>
      </c>
      <c r="E135" s="157">
        <f t="shared" si="3"/>
        <v>5.5</v>
      </c>
      <c r="F135" s="96">
        <v>3</v>
      </c>
      <c r="G135" s="96">
        <v>2.5</v>
      </c>
      <c r="H135" s="96">
        <v>0</v>
      </c>
      <c r="I135" s="157">
        <v>3</v>
      </c>
      <c r="J135" s="96">
        <v>1</v>
      </c>
    </row>
    <row r="136" spans="1:10" ht="47.25" x14ac:dyDescent="0.25">
      <c r="A136" s="117">
        <v>127</v>
      </c>
      <c r="B136" s="119" t="s">
        <v>236</v>
      </c>
      <c r="C136" s="96">
        <f t="shared" si="2"/>
        <v>15</v>
      </c>
      <c r="D136" s="96">
        <v>5</v>
      </c>
      <c r="E136" s="157">
        <f t="shared" si="3"/>
        <v>5</v>
      </c>
      <c r="F136" s="96">
        <v>2.5</v>
      </c>
      <c r="G136" s="96">
        <v>2.5</v>
      </c>
      <c r="H136" s="96">
        <v>0</v>
      </c>
      <c r="I136" s="157">
        <v>4</v>
      </c>
      <c r="J136" s="96">
        <v>1</v>
      </c>
    </row>
    <row r="137" spans="1:10" ht="47.25" x14ac:dyDescent="0.25">
      <c r="A137" s="117">
        <v>128</v>
      </c>
      <c r="B137" s="119" t="s">
        <v>237</v>
      </c>
      <c r="C137" s="96">
        <f t="shared" si="2"/>
        <v>17.5</v>
      </c>
      <c r="D137" s="96">
        <v>5</v>
      </c>
      <c r="E137" s="157">
        <f t="shared" si="3"/>
        <v>6.5</v>
      </c>
      <c r="F137" s="96">
        <v>3</v>
      </c>
      <c r="G137" s="96">
        <v>3.5</v>
      </c>
      <c r="H137" s="96">
        <v>0</v>
      </c>
      <c r="I137" s="157">
        <v>4</v>
      </c>
      <c r="J137" s="96">
        <v>2</v>
      </c>
    </row>
    <row r="138" spans="1:10" ht="63" x14ac:dyDescent="0.25">
      <c r="A138" s="117">
        <v>129</v>
      </c>
      <c r="B138" s="119" t="s">
        <v>238</v>
      </c>
      <c r="C138" s="96">
        <f t="shared" si="2"/>
        <v>12</v>
      </c>
      <c r="D138" s="96">
        <v>3</v>
      </c>
      <c r="E138" s="157">
        <f t="shared" si="3"/>
        <v>5</v>
      </c>
      <c r="F138" s="96">
        <v>2</v>
      </c>
      <c r="G138" s="96">
        <v>3</v>
      </c>
      <c r="H138" s="96">
        <v>0</v>
      </c>
      <c r="I138" s="157">
        <v>3</v>
      </c>
      <c r="J138" s="96">
        <v>1</v>
      </c>
    </row>
    <row r="139" spans="1:10" ht="63" x14ac:dyDescent="0.25">
      <c r="A139" s="117">
        <v>130</v>
      </c>
      <c r="B139" s="119" t="s">
        <v>239</v>
      </c>
      <c r="C139" s="96">
        <f t="shared" ref="C139:C202" si="4">D139+E139+I139+J139</f>
        <v>14</v>
      </c>
      <c r="D139" s="96">
        <v>3</v>
      </c>
      <c r="E139" s="157">
        <f t="shared" ref="E139:E202" si="5">F139+G139+H139</f>
        <v>5</v>
      </c>
      <c r="F139" s="96">
        <v>2</v>
      </c>
      <c r="G139" s="96">
        <v>3</v>
      </c>
      <c r="H139" s="96">
        <v>0</v>
      </c>
      <c r="I139" s="157">
        <v>4</v>
      </c>
      <c r="J139" s="96">
        <v>2</v>
      </c>
    </row>
    <row r="140" spans="1:10" ht="63" x14ac:dyDescent="0.25">
      <c r="A140" s="117">
        <v>131</v>
      </c>
      <c r="B140" s="119" t="s">
        <v>240</v>
      </c>
      <c r="C140" s="96">
        <f t="shared" si="4"/>
        <v>13.5</v>
      </c>
      <c r="D140" s="96">
        <v>3</v>
      </c>
      <c r="E140" s="157">
        <f t="shared" si="5"/>
        <v>5.5</v>
      </c>
      <c r="F140" s="96">
        <v>2.5</v>
      </c>
      <c r="G140" s="96">
        <v>3</v>
      </c>
      <c r="H140" s="96">
        <v>0</v>
      </c>
      <c r="I140" s="157">
        <v>3</v>
      </c>
      <c r="J140" s="96">
        <v>2</v>
      </c>
    </row>
    <row r="141" spans="1:10" ht="63" x14ac:dyDescent="0.25">
      <c r="A141" s="117">
        <v>132</v>
      </c>
      <c r="B141" s="119" t="s">
        <v>241</v>
      </c>
      <c r="C141" s="96">
        <f t="shared" si="4"/>
        <v>15.5</v>
      </c>
      <c r="D141" s="96">
        <v>3</v>
      </c>
      <c r="E141" s="157">
        <f t="shared" si="5"/>
        <v>6.5</v>
      </c>
      <c r="F141" s="96">
        <v>3</v>
      </c>
      <c r="G141" s="96">
        <v>3.5</v>
      </c>
      <c r="H141" s="96">
        <v>0</v>
      </c>
      <c r="I141" s="157">
        <v>4</v>
      </c>
      <c r="J141" s="96">
        <v>2</v>
      </c>
    </row>
    <row r="142" spans="1:10" ht="47.25" x14ac:dyDescent="0.25">
      <c r="A142" s="117">
        <v>133</v>
      </c>
      <c r="B142" s="119" t="s">
        <v>242</v>
      </c>
      <c r="C142" s="96">
        <f t="shared" si="4"/>
        <v>13.5</v>
      </c>
      <c r="D142" s="96">
        <v>3</v>
      </c>
      <c r="E142" s="157">
        <f t="shared" si="5"/>
        <v>5.5</v>
      </c>
      <c r="F142" s="96">
        <v>3.5</v>
      </c>
      <c r="G142" s="96">
        <v>2</v>
      </c>
      <c r="H142" s="96">
        <v>0</v>
      </c>
      <c r="I142" s="157">
        <v>4</v>
      </c>
      <c r="J142" s="96">
        <v>1</v>
      </c>
    </row>
    <row r="143" spans="1:10" ht="63" x14ac:dyDescent="0.25">
      <c r="A143" s="117">
        <v>134</v>
      </c>
      <c r="B143" s="119" t="s">
        <v>243</v>
      </c>
      <c r="C143" s="96">
        <f t="shared" si="4"/>
        <v>15</v>
      </c>
      <c r="D143" s="96">
        <v>3</v>
      </c>
      <c r="E143" s="157">
        <f t="shared" si="5"/>
        <v>6</v>
      </c>
      <c r="F143" s="96">
        <v>3.5</v>
      </c>
      <c r="G143" s="96">
        <v>2.5</v>
      </c>
      <c r="H143" s="96">
        <v>0</v>
      </c>
      <c r="I143" s="157">
        <v>4</v>
      </c>
      <c r="J143" s="96">
        <v>2</v>
      </c>
    </row>
    <row r="144" spans="1:10" ht="63" x14ac:dyDescent="0.25">
      <c r="A144" s="117">
        <v>135</v>
      </c>
      <c r="B144" s="119" t="s">
        <v>244</v>
      </c>
      <c r="C144" s="96">
        <f t="shared" si="4"/>
        <v>12</v>
      </c>
      <c r="D144" s="96">
        <v>3</v>
      </c>
      <c r="E144" s="157">
        <f t="shared" si="5"/>
        <v>5</v>
      </c>
      <c r="F144" s="96">
        <v>2</v>
      </c>
      <c r="G144" s="96">
        <v>3</v>
      </c>
      <c r="H144" s="96">
        <v>0</v>
      </c>
      <c r="I144" s="157">
        <v>3</v>
      </c>
      <c r="J144" s="96">
        <v>1</v>
      </c>
    </row>
    <row r="145" spans="1:10" ht="63" x14ac:dyDescent="0.25">
      <c r="A145" s="117">
        <v>136</v>
      </c>
      <c r="B145" s="119" t="s">
        <v>245</v>
      </c>
      <c r="C145" s="96">
        <f t="shared" si="4"/>
        <v>14</v>
      </c>
      <c r="D145" s="96">
        <v>3</v>
      </c>
      <c r="E145" s="157">
        <f t="shared" si="5"/>
        <v>7</v>
      </c>
      <c r="F145" s="96">
        <v>3.5</v>
      </c>
      <c r="G145" s="96">
        <v>3.5</v>
      </c>
      <c r="H145" s="96">
        <v>0</v>
      </c>
      <c r="I145" s="157">
        <v>3</v>
      </c>
      <c r="J145" s="96">
        <v>1</v>
      </c>
    </row>
    <row r="146" spans="1:10" ht="47.25" x14ac:dyDescent="0.25">
      <c r="A146" s="117">
        <v>137</v>
      </c>
      <c r="B146" s="119" t="s">
        <v>105</v>
      </c>
      <c r="C146" s="96">
        <f t="shared" si="4"/>
        <v>27</v>
      </c>
      <c r="D146" s="96">
        <v>5</v>
      </c>
      <c r="E146" s="157">
        <f t="shared" si="5"/>
        <v>15</v>
      </c>
      <c r="F146" s="96">
        <v>5</v>
      </c>
      <c r="G146" s="96">
        <v>4</v>
      </c>
      <c r="H146" s="96">
        <v>6</v>
      </c>
      <c r="I146" s="157">
        <v>5</v>
      </c>
      <c r="J146" s="96">
        <v>2</v>
      </c>
    </row>
    <row r="147" spans="1:10" ht="63" x14ac:dyDescent="0.25">
      <c r="A147" s="117">
        <v>138</v>
      </c>
      <c r="B147" s="119" t="s">
        <v>246</v>
      </c>
      <c r="C147" s="96">
        <f t="shared" si="4"/>
        <v>15</v>
      </c>
      <c r="D147" s="96">
        <v>4</v>
      </c>
      <c r="E147" s="157">
        <f t="shared" si="5"/>
        <v>6</v>
      </c>
      <c r="F147" s="96">
        <v>3</v>
      </c>
      <c r="G147" s="96">
        <v>3</v>
      </c>
      <c r="H147" s="96">
        <v>0</v>
      </c>
      <c r="I147" s="157">
        <v>4</v>
      </c>
      <c r="J147" s="96">
        <v>1</v>
      </c>
    </row>
    <row r="148" spans="1:10" ht="47.25" x14ac:dyDescent="0.25">
      <c r="A148" s="117">
        <v>139</v>
      </c>
      <c r="B148" s="119" t="s">
        <v>247</v>
      </c>
      <c r="C148" s="96">
        <f t="shared" si="4"/>
        <v>15.5</v>
      </c>
      <c r="D148" s="96">
        <v>3</v>
      </c>
      <c r="E148" s="157">
        <f t="shared" si="5"/>
        <v>6.5</v>
      </c>
      <c r="F148" s="96">
        <v>3.5</v>
      </c>
      <c r="G148" s="96">
        <v>3</v>
      </c>
      <c r="H148" s="96">
        <v>0</v>
      </c>
      <c r="I148" s="157">
        <v>4</v>
      </c>
      <c r="J148" s="96">
        <v>2</v>
      </c>
    </row>
    <row r="149" spans="1:10" ht="63" x14ac:dyDescent="0.25">
      <c r="A149" s="117">
        <v>140</v>
      </c>
      <c r="B149" s="119" t="s">
        <v>248</v>
      </c>
      <c r="C149" s="96">
        <f t="shared" si="4"/>
        <v>21</v>
      </c>
      <c r="D149" s="96">
        <v>5</v>
      </c>
      <c r="E149" s="157">
        <f t="shared" si="5"/>
        <v>8</v>
      </c>
      <c r="F149" s="96">
        <v>3</v>
      </c>
      <c r="G149" s="96">
        <v>3</v>
      </c>
      <c r="H149" s="96">
        <v>2</v>
      </c>
      <c r="I149" s="157">
        <v>5</v>
      </c>
      <c r="J149" s="96">
        <v>3</v>
      </c>
    </row>
    <row r="150" spans="1:10" ht="47.25" x14ac:dyDescent="0.25">
      <c r="A150" s="117">
        <v>141</v>
      </c>
      <c r="B150" s="119" t="s">
        <v>249</v>
      </c>
      <c r="C150" s="96">
        <f t="shared" si="4"/>
        <v>20.5</v>
      </c>
      <c r="D150" s="96">
        <v>5</v>
      </c>
      <c r="E150" s="157">
        <f t="shared" si="5"/>
        <v>7.5</v>
      </c>
      <c r="F150" s="96">
        <v>3</v>
      </c>
      <c r="G150" s="96">
        <v>3.5</v>
      </c>
      <c r="H150" s="96">
        <v>1</v>
      </c>
      <c r="I150" s="157">
        <v>6</v>
      </c>
      <c r="J150" s="96">
        <v>2</v>
      </c>
    </row>
    <row r="151" spans="1:10" ht="63" x14ac:dyDescent="0.25">
      <c r="A151" s="117">
        <v>142</v>
      </c>
      <c r="B151" s="119" t="s">
        <v>250</v>
      </c>
      <c r="C151" s="96">
        <f t="shared" si="4"/>
        <v>13</v>
      </c>
      <c r="D151" s="96">
        <v>4</v>
      </c>
      <c r="E151" s="157">
        <f t="shared" si="5"/>
        <v>4</v>
      </c>
      <c r="F151" s="96">
        <v>2</v>
      </c>
      <c r="G151" s="96">
        <v>2</v>
      </c>
      <c r="H151" s="96">
        <v>0</v>
      </c>
      <c r="I151" s="157">
        <v>3</v>
      </c>
      <c r="J151" s="96">
        <v>2</v>
      </c>
    </row>
    <row r="152" spans="1:10" ht="63" x14ac:dyDescent="0.25">
      <c r="A152" s="117">
        <v>143</v>
      </c>
      <c r="B152" s="119" t="s">
        <v>251</v>
      </c>
      <c r="C152" s="96">
        <f t="shared" si="4"/>
        <v>14.5</v>
      </c>
      <c r="D152" s="96">
        <v>4</v>
      </c>
      <c r="E152" s="157">
        <f t="shared" si="5"/>
        <v>5.5</v>
      </c>
      <c r="F152" s="96">
        <v>3</v>
      </c>
      <c r="G152" s="96">
        <v>2.5</v>
      </c>
      <c r="H152" s="96">
        <v>0</v>
      </c>
      <c r="I152" s="157">
        <v>3</v>
      </c>
      <c r="J152" s="96">
        <v>2</v>
      </c>
    </row>
    <row r="153" spans="1:10" ht="47.25" x14ac:dyDescent="0.25">
      <c r="A153" s="117">
        <v>144</v>
      </c>
      <c r="B153" s="119" t="s">
        <v>252</v>
      </c>
      <c r="C153" s="96">
        <f t="shared" si="4"/>
        <v>14.5</v>
      </c>
      <c r="D153" s="96">
        <v>3</v>
      </c>
      <c r="E153" s="157">
        <f t="shared" si="5"/>
        <v>5.5</v>
      </c>
      <c r="F153" s="96">
        <v>3</v>
      </c>
      <c r="G153" s="96">
        <v>2.5</v>
      </c>
      <c r="H153" s="96">
        <v>0</v>
      </c>
      <c r="I153" s="157">
        <v>4</v>
      </c>
      <c r="J153" s="96">
        <v>2</v>
      </c>
    </row>
    <row r="154" spans="1:10" ht="47.25" x14ac:dyDescent="0.25">
      <c r="A154" s="117">
        <v>145</v>
      </c>
      <c r="B154" s="119" t="s">
        <v>253</v>
      </c>
      <c r="C154" s="96">
        <f t="shared" si="4"/>
        <v>13.5</v>
      </c>
      <c r="D154" s="96">
        <v>3</v>
      </c>
      <c r="E154" s="157">
        <f t="shared" si="5"/>
        <v>6.5</v>
      </c>
      <c r="F154" s="96">
        <v>3.5</v>
      </c>
      <c r="G154" s="96">
        <v>3</v>
      </c>
      <c r="H154" s="96">
        <v>0</v>
      </c>
      <c r="I154" s="157">
        <v>3</v>
      </c>
      <c r="J154" s="96">
        <v>1</v>
      </c>
    </row>
    <row r="155" spans="1:10" ht="47.25" x14ac:dyDescent="0.25">
      <c r="A155" s="117">
        <v>146</v>
      </c>
      <c r="B155" s="119" t="s">
        <v>254</v>
      </c>
      <c r="C155" s="96">
        <f t="shared" si="4"/>
        <v>15</v>
      </c>
      <c r="D155" s="96">
        <v>4</v>
      </c>
      <c r="E155" s="157">
        <f t="shared" si="5"/>
        <v>6</v>
      </c>
      <c r="F155" s="96">
        <v>2</v>
      </c>
      <c r="G155" s="96">
        <v>4</v>
      </c>
      <c r="H155" s="96">
        <v>0</v>
      </c>
      <c r="I155" s="157">
        <v>4</v>
      </c>
      <c r="J155" s="96">
        <v>1</v>
      </c>
    </row>
    <row r="156" spans="1:10" ht="63" x14ac:dyDescent="0.25">
      <c r="A156" s="117">
        <v>147</v>
      </c>
      <c r="B156" s="119" t="s">
        <v>255</v>
      </c>
      <c r="C156" s="96">
        <f t="shared" si="4"/>
        <v>14.5</v>
      </c>
      <c r="D156" s="96">
        <v>4</v>
      </c>
      <c r="E156" s="157">
        <f t="shared" si="5"/>
        <v>5.5</v>
      </c>
      <c r="F156" s="96">
        <v>2</v>
      </c>
      <c r="G156" s="96">
        <v>3.5</v>
      </c>
      <c r="H156" s="96">
        <v>0</v>
      </c>
      <c r="I156" s="157">
        <v>3</v>
      </c>
      <c r="J156" s="96">
        <v>2</v>
      </c>
    </row>
    <row r="157" spans="1:10" ht="47.25" x14ac:dyDescent="0.25">
      <c r="A157" s="117">
        <v>148</v>
      </c>
      <c r="B157" s="119" t="s">
        <v>256</v>
      </c>
      <c r="C157" s="96">
        <f t="shared" si="4"/>
        <v>13</v>
      </c>
      <c r="D157" s="96">
        <v>3</v>
      </c>
      <c r="E157" s="157">
        <f t="shared" si="5"/>
        <v>6</v>
      </c>
      <c r="F157" s="96">
        <v>3</v>
      </c>
      <c r="G157" s="96">
        <v>3</v>
      </c>
      <c r="H157" s="96">
        <v>0</v>
      </c>
      <c r="I157" s="157">
        <v>3</v>
      </c>
      <c r="J157" s="96">
        <v>1</v>
      </c>
    </row>
    <row r="158" spans="1:10" ht="63" x14ac:dyDescent="0.25">
      <c r="A158" s="117">
        <v>149</v>
      </c>
      <c r="B158" s="119" t="s">
        <v>257</v>
      </c>
      <c r="C158" s="96">
        <f t="shared" si="4"/>
        <v>14</v>
      </c>
      <c r="D158" s="96">
        <v>3</v>
      </c>
      <c r="E158" s="157">
        <f t="shared" si="5"/>
        <v>6</v>
      </c>
      <c r="F158" s="96">
        <v>3</v>
      </c>
      <c r="G158" s="96">
        <v>3</v>
      </c>
      <c r="H158" s="96">
        <v>0</v>
      </c>
      <c r="I158" s="157">
        <v>4</v>
      </c>
      <c r="J158" s="96">
        <v>1</v>
      </c>
    </row>
    <row r="159" spans="1:10" ht="47.25" x14ac:dyDescent="0.25">
      <c r="A159" s="117">
        <v>150</v>
      </c>
      <c r="B159" s="119" t="s">
        <v>258</v>
      </c>
      <c r="C159" s="96">
        <f t="shared" si="4"/>
        <v>14.5</v>
      </c>
      <c r="D159" s="96">
        <v>4</v>
      </c>
      <c r="E159" s="157">
        <f t="shared" si="5"/>
        <v>4.5</v>
      </c>
      <c r="F159" s="96">
        <v>2.5</v>
      </c>
      <c r="G159" s="96">
        <v>2</v>
      </c>
      <c r="H159" s="96">
        <v>0</v>
      </c>
      <c r="I159" s="157">
        <v>4</v>
      </c>
      <c r="J159" s="96">
        <v>2</v>
      </c>
    </row>
    <row r="160" spans="1:10" ht="47.25" x14ac:dyDescent="0.25">
      <c r="A160" s="117">
        <v>151</v>
      </c>
      <c r="B160" s="119" t="s">
        <v>259</v>
      </c>
      <c r="C160" s="96">
        <f t="shared" si="4"/>
        <v>15</v>
      </c>
      <c r="D160" s="96">
        <v>4</v>
      </c>
      <c r="E160" s="157">
        <f t="shared" si="5"/>
        <v>5</v>
      </c>
      <c r="F160" s="96">
        <v>2</v>
      </c>
      <c r="G160" s="96">
        <v>3</v>
      </c>
      <c r="H160" s="96">
        <v>0</v>
      </c>
      <c r="I160" s="157">
        <v>4</v>
      </c>
      <c r="J160" s="96">
        <v>2</v>
      </c>
    </row>
    <row r="161" spans="1:10" ht="47.25" x14ac:dyDescent="0.25">
      <c r="A161" s="117">
        <v>152</v>
      </c>
      <c r="B161" s="119" t="s">
        <v>260</v>
      </c>
      <c r="C161" s="96">
        <f t="shared" si="4"/>
        <v>12.5</v>
      </c>
      <c r="D161" s="96">
        <v>3</v>
      </c>
      <c r="E161" s="157">
        <f t="shared" si="5"/>
        <v>4.5</v>
      </c>
      <c r="F161" s="96">
        <v>2</v>
      </c>
      <c r="G161" s="96">
        <v>2.5</v>
      </c>
      <c r="H161" s="96">
        <v>0</v>
      </c>
      <c r="I161" s="157">
        <v>4</v>
      </c>
      <c r="J161" s="96">
        <v>1</v>
      </c>
    </row>
    <row r="162" spans="1:10" ht="47.25" x14ac:dyDescent="0.25">
      <c r="A162" s="117">
        <v>153</v>
      </c>
      <c r="B162" s="119" t="s">
        <v>261</v>
      </c>
      <c r="C162" s="96">
        <f t="shared" si="4"/>
        <v>14.5</v>
      </c>
      <c r="D162" s="96">
        <v>4</v>
      </c>
      <c r="E162" s="157">
        <f t="shared" si="5"/>
        <v>5.5</v>
      </c>
      <c r="F162" s="96">
        <v>3</v>
      </c>
      <c r="G162" s="96">
        <v>2.5</v>
      </c>
      <c r="H162" s="96">
        <v>0</v>
      </c>
      <c r="I162" s="157">
        <v>3</v>
      </c>
      <c r="J162" s="96">
        <v>2</v>
      </c>
    </row>
    <row r="163" spans="1:10" ht="47.25" x14ac:dyDescent="0.25">
      <c r="A163" s="117">
        <v>154</v>
      </c>
      <c r="B163" s="119" t="s">
        <v>262</v>
      </c>
      <c r="C163" s="96">
        <f t="shared" si="4"/>
        <v>14.5</v>
      </c>
      <c r="D163" s="96">
        <v>4</v>
      </c>
      <c r="E163" s="157">
        <f t="shared" si="5"/>
        <v>6.5</v>
      </c>
      <c r="F163" s="96">
        <v>3</v>
      </c>
      <c r="G163" s="96">
        <v>3.5</v>
      </c>
      <c r="H163" s="96">
        <v>0</v>
      </c>
      <c r="I163" s="157">
        <v>3</v>
      </c>
      <c r="J163" s="96">
        <v>1</v>
      </c>
    </row>
    <row r="164" spans="1:10" ht="47.25" x14ac:dyDescent="0.25">
      <c r="A164" s="117">
        <v>155</v>
      </c>
      <c r="B164" s="119" t="s">
        <v>263</v>
      </c>
      <c r="C164" s="96">
        <f t="shared" si="4"/>
        <v>21</v>
      </c>
      <c r="D164" s="96">
        <v>5</v>
      </c>
      <c r="E164" s="157">
        <f t="shared" si="5"/>
        <v>8</v>
      </c>
      <c r="F164" s="96">
        <v>3</v>
      </c>
      <c r="G164" s="96">
        <v>4</v>
      </c>
      <c r="H164" s="96">
        <v>1</v>
      </c>
      <c r="I164" s="157">
        <v>5</v>
      </c>
      <c r="J164" s="96">
        <v>3</v>
      </c>
    </row>
    <row r="165" spans="1:10" ht="47.25" x14ac:dyDescent="0.25">
      <c r="A165" s="117">
        <v>156</v>
      </c>
      <c r="B165" s="119" t="s">
        <v>264</v>
      </c>
      <c r="C165" s="96">
        <f t="shared" si="4"/>
        <v>20</v>
      </c>
      <c r="D165" s="96">
        <v>5</v>
      </c>
      <c r="E165" s="157">
        <f t="shared" si="5"/>
        <v>9</v>
      </c>
      <c r="F165" s="96">
        <v>3</v>
      </c>
      <c r="G165" s="96">
        <v>4</v>
      </c>
      <c r="H165" s="96">
        <v>2</v>
      </c>
      <c r="I165" s="157">
        <v>5</v>
      </c>
      <c r="J165" s="96">
        <v>1</v>
      </c>
    </row>
    <row r="166" spans="1:10" ht="47.25" x14ac:dyDescent="0.25">
      <c r="A166" s="117">
        <v>157</v>
      </c>
      <c r="B166" s="119" t="s">
        <v>106</v>
      </c>
      <c r="C166" s="96">
        <f t="shared" si="4"/>
        <v>15</v>
      </c>
      <c r="D166" s="96">
        <v>4</v>
      </c>
      <c r="E166" s="157">
        <f t="shared" si="5"/>
        <v>5</v>
      </c>
      <c r="F166" s="96">
        <v>2</v>
      </c>
      <c r="G166" s="96">
        <v>3</v>
      </c>
      <c r="H166" s="96">
        <v>0</v>
      </c>
      <c r="I166" s="157">
        <v>4</v>
      </c>
      <c r="J166" s="96">
        <v>2</v>
      </c>
    </row>
    <row r="167" spans="1:10" ht="47.25" x14ac:dyDescent="0.25">
      <c r="A167" s="117">
        <v>158</v>
      </c>
      <c r="B167" s="119" t="s">
        <v>107</v>
      </c>
      <c r="C167" s="96">
        <f t="shared" si="4"/>
        <v>10.5</v>
      </c>
      <c r="D167" s="96">
        <v>3</v>
      </c>
      <c r="E167" s="157">
        <f t="shared" si="5"/>
        <v>5.5</v>
      </c>
      <c r="F167" s="96">
        <v>3</v>
      </c>
      <c r="G167" s="96">
        <v>2.5</v>
      </c>
      <c r="H167" s="96">
        <v>0</v>
      </c>
      <c r="I167" s="157">
        <v>1</v>
      </c>
      <c r="J167" s="96">
        <v>1</v>
      </c>
    </row>
    <row r="168" spans="1:10" ht="47.25" x14ac:dyDescent="0.25">
      <c r="A168" s="117">
        <v>159</v>
      </c>
      <c r="B168" s="119" t="s">
        <v>265</v>
      </c>
      <c r="C168" s="96">
        <f t="shared" si="4"/>
        <v>16.5</v>
      </c>
      <c r="D168" s="96">
        <v>5</v>
      </c>
      <c r="E168" s="157">
        <f t="shared" si="5"/>
        <v>6.5</v>
      </c>
      <c r="F168" s="96">
        <v>3</v>
      </c>
      <c r="G168" s="96">
        <v>3.5</v>
      </c>
      <c r="H168" s="96">
        <v>0</v>
      </c>
      <c r="I168" s="157">
        <v>5</v>
      </c>
      <c r="J168" s="96">
        <v>0</v>
      </c>
    </row>
    <row r="169" spans="1:10" ht="47.25" x14ac:dyDescent="0.25">
      <c r="A169" s="117">
        <v>160</v>
      </c>
      <c r="B169" s="119" t="s">
        <v>108</v>
      </c>
      <c r="C169" s="96">
        <f t="shared" si="4"/>
        <v>12.5</v>
      </c>
      <c r="D169" s="96">
        <v>5</v>
      </c>
      <c r="E169" s="157">
        <f t="shared" si="5"/>
        <v>5.5</v>
      </c>
      <c r="F169" s="96">
        <v>3</v>
      </c>
      <c r="G169" s="96">
        <v>2.5</v>
      </c>
      <c r="H169" s="96">
        <v>0</v>
      </c>
      <c r="I169" s="157">
        <v>2</v>
      </c>
      <c r="J169" s="96">
        <v>0</v>
      </c>
    </row>
    <row r="170" spans="1:10" ht="47.25" x14ac:dyDescent="0.25">
      <c r="A170" s="117">
        <v>161</v>
      </c>
      <c r="B170" s="119" t="s">
        <v>266</v>
      </c>
      <c r="C170" s="96">
        <f t="shared" si="4"/>
        <v>14.5</v>
      </c>
      <c r="D170" s="96">
        <v>4</v>
      </c>
      <c r="E170" s="157">
        <f t="shared" si="5"/>
        <v>5.5</v>
      </c>
      <c r="F170" s="96">
        <v>3</v>
      </c>
      <c r="G170" s="96">
        <v>2.5</v>
      </c>
      <c r="H170" s="96">
        <v>0</v>
      </c>
      <c r="I170" s="157">
        <v>3</v>
      </c>
      <c r="J170" s="96">
        <v>2</v>
      </c>
    </row>
    <row r="171" spans="1:10" ht="63" x14ac:dyDescent="0.25">
      <c r="A171" s="117">
        <v>162</v>
      </c>
      <c r="B171" s="119" t="s">
        <v>267</v>
      </c>
      <c r="C171" s="96">
        <f t="shared" si="4"/>
        <v>11.5</v>
      </c>
      <c r="D171" s="96">
        <v>3</v>
      </c>
      <c r="E171" s="157">
        <f t="shared" si="5"/>
        <v>4.5</v>
      </c>
      <c r="F171" s="96">
        <v>2</v>
      </c>
      <c r="G171" s="96">
        <v>2.5</v>
      </c>
      <c r="H171" s="96">
        <v>0</v>
      </c>
      <c r="I171" s="157">
        <v>3</v>
      </c>
      <c r="J171" s="96">
        <v>1</v>
      </c>
    </row>
    <row r="172" spans="1:10" ht="63" x14ac:dyDescent="0.25">
      <c r="A172" s="117">
        <v>163</v>
      </c>
      <c r="B172" s="119" t="s">
        <v>268</v>
      </c>
      <c r="C172" s="96">
        <f t="shared" si="4"/>
        <v>14</v>
      </c>
      <c r="D172" s="96">
        <v>3</v>
      </c>
      <c r="E172" s="157">
        <f t="shared" si="5"/>
        <v>6</v>
      </c>
      <c r="F172" s="96">
        <v>3</v>
      </c>
      <c r="G172" s="96">
        <v>3</v>
      </c>
      <c r="H172" s="96">
        <v>0</v>
      </c>
      <c r="I172" s="157">
        <v>3</v>
      </c>
      <c r="J172" s="96">
        <v>2</v>
      </c>
    </row>
    <row r="173" spans="1:10" ht="47.25" x14ac:dyDescent="0.25">
      <c r="A173" s="117">
        <v>164</v>
      </c>
      <c r="B173" s="119" t="s">
        <v>269</v>
      </c>
      <c r="C173" s="96">
        <f t="shared" si="4"/>
        <v>15</v>
      </c>
      <c r="D173" s="96">
        <v>4</v>
      </c>
      <c r="E173" s="157">
        <f t="shared" si="5"/>
        <v>6</v>
      </c>
      <c r="F173" s="96">
        <v>3</v>
      </c>
      <c r="G173" s="96">
        <v>3</v>
      </c>
      <c r="H173" s="96">
        <v>0</v>
      </c>
      <c r="I173" s="157">
        <v>4</v>
      </c>
      <c r="J173" s="96">
        <v>1</v>
      </c>
    </row>
    <row r="174" spans="1:10" ht="47.25" x14ac:dyDescent="0.25">
      <c r="A174" s="117">
        <v>165</v>
      </c>
      <c r="B174" s="119" t="s">
        <v>270</v>
      </c>
      <c r="C174" s="96">
        <f t="shared" si="4"/>
        <v>14</v>
      </c>
      <c r="D174" s="96">
        <v>4</v>
      </c>
      <c r="E174" s="157">
        <f t="shared" si="5"/>
        <v>6</v>
      </c>
      <c r="F174" s="96">
        <v>3</v>
      </c>
      <c r="G174" s="96">
        <v>3</v>
      </c>
      <c r="H174" s="96">
        <v>0</v>
      </c>
      <c r="I174" s="157">
        <v>3</v>
      </c>
      <c r="J174" s="96">
        <v>1</v>
      </c>
    </row>
    <row r="175" spans="1:10" ht="47.25" x14ac:dyDescent="0.25">
      <c r="A175" s="117">
        <v>166</v>
      </c>
      <c r="B175" s="119" t="s">
        <v>271</v>
      </c>
      <c r="C175" s="96">
        <f t="shared" si="4"/>
        <v>14</v>
      </c>
      <c r="D175" s="96">
        <v>4</v>
      </c>
      <c r="E175" s="157">
        <f t="shared" si="5"/>
        <v>6</v>
      </c>
      <c r="F175" s="96">
        <v>2</v>
      </c>
      <c r="G175" s="96">
        <v>4</v>
      </c>
      <c r="H175" s="96">
        <v>0</v>
      </c>
      <c r="I175" s="157">
        <v>3</v>
      </c>
      <c r="J175" s="96">
        <v>1</v>
      </c>
    </row>
    <row r="176" spans="1:10" ht="47.25" x14ac:dyDescent="0.25">
      <c r="A176" s="117">
        <v>167</v>
      </c>
      <c r="B176" s="119" t="s">
        <v>272</v>
      </c>
      <c r="C176" s="96">
        <f t="shared" si="4"/>
        <v>12.5</v>
      </c>
      <c r="D176" s="96">
        <v>3</v>
      </c>
      <c r="E176" s="157">
        <f t="shared" si="5"/>
        <v>4.5</v>
      </c>
      <c r="F176" s="96">
        <v>2</v>
      </c>
      <c r="G176" s="96">
        <v>2.5</v>
      </c>
      <c r="H176" s="96">
        <v>0</v>
      </c>
      <c r="I176" s="157">
        <v>3</v>
      </c>
      <c r="J176" s="96">
        <v>2</v>
      </c>
    </row>
    <row r="177" spans="1:10" ht="47.25" x14ac:dyDescent="0.25">
      <c r="A177" s="117">
        <v>168</v>
      </c>
      <c r="B177" s="119" t="s">
        <v>273</v>
      </c>
      <c r="C177" s="96">
        <f t="shared" si="4"/>
        <v>14.5</v>
      </c>
      <c r="D177" s="96">
        <v>3</v>
      </c>
      <c r="E177" s="157">
        <f t="shared" si="5"/>
        <v>6.5</v>
      </c>
      <c r="F177" s="96">
        <v>3</v>
      </c>
      <c r="G177" s="96">
        <v>3.5</v>
      </c>
      <c r="H177" s="96">
        <v>0</v>
      </c>
      <c r="I177" s="157">
        <v>3</v>
      </c>
      <c r="J177" s="96">
        <v>2</v>
      </c>
    </row>
    <row r="178" spans="1:10" ht="47.25" x14ac:dyDescent="0.25">
      <c r="A178" s="117">
        <v>169</v>
      </c>
      <c r="B178" s="119" t="s">
        <v>274</v>
      </c>
      <c r="C178" s="96">
        <f t="shared" si="4"/>
        <v>14</v>
      </c>
      <c r="D178" s="96">
        <v>3</v>
      </c>
      <c r="E178" s="157">
        <f t="shared" si="5"/>
        <v>6</v>
      </c>
      <c r="F178" s="96">
        <v>3</v>
      </c>
      <c r="G178" s="96">
        <v>3</v>
      </c>
      <c r="H178" s="96">
        <v>0</v>
      </c>
      <c r="I178" s="157">
        <v>3</v>
      </c>
      <c r="J178" s="96">
        <v>2</v>
      </c>
    </row>
    <row r="179" spans="1:10" ht="47.25" x14ac:dyDescent="0.25">
      <c r="A179" s="117">
        <v>170</v>
      </c>
      <c r="B179" s="119" t="s">
        <v>275</v>
      </c>
      <c r="C179" s="96">
        <f t="shared" si="4"/>
        <v>13</v>
      </c>
      <c r="D179" s="96">
        <v>4</v>
      </c>
      <c r="E179" s="157">
        <f t="shared" si="5"/>
        <v>4</v>
      </c>
      <c r="F179" s="96">
        <v>2</v>
      </c>
      <c r="G179" s="96">
        <v>2</v>
      </c>
      <c r="H179" s="96">
        <v>0</v>
      </c>
      <c r="I179" s="157">
        <v>4</v>
      </c>
      <c r="J179" s="96">
        <v>1</v>
      </c>
    </row>
    <row r="180" spans="1:10" ht="63" x14ac:dyDescent="0.25">
      <c r="A180" s="117">
        <v>171</v>
      </c>
      <c r="B180" s="119" t="s">
        <v>276</v>
      </c>
      <c r="C180" s="96">
        <f t="shared" si="4"/>
        <v>12</v>
      </c>
      <c r="D180" s="96">
        <v>3</v>
      </c>
      <c r="E180" s="157">
        <f t="shared" si="5"/>
        <v>4</v>
      </c>
      <c r="F180" s="96">
        <v>2</v>
      </c>
      <c r="G180" s="96">
        <v>2</v>
      </c>
      <c r="H180" s="96">
        <v>0</v>
      </c>
      <c r="I180" s="157">
        <v>4</v>
      </c>
      <c r="J180" s="96">
        <v>1</v>
      </c>
    </row>
    <row r="181" spans="1:10" ht="63" x14ac:dyDescent="0.25">
      <c r="A181" s="117">
        <v>172</v>
      </c>
      <c r="B181" s="119" t="s">
        <v>277</v>
      </c>
      <c r="C181" s="96">
        <f t="shared" si="4"/>
        <v>15</v>
      </c>
      <c r="D181" s="96">
        <v>4</v>
      </c>
      <c r="E181" s="157">
        <f t="shared" si="5"/>
        <v>6</v>
      </c>
      <c r="F181" s="96">
        <v>3</v>
      </c>
      <c r="G181" s="96">
        <v>3</v>
      </c>
      <c r="H181" s="96">
        <v>0</v>
      </c>
      <c r="I181" s="157">
        <v>3</v>
      </c>
      <c r="J181" s="96">
        <v>2</v>
      </c>
    </row>
    <row r="182" spans="1:10" ht="63" x14ac:dyDescent="0.25">
      <c r="A182" s="117">
        <v>173</v>
      </c>
      <c r="B182" s="119" t="s">
        <v>278</v>
      </c>
      <c r="C182" s="96">
        <f t="shared" si="4"/>
        <v>16</v>
      </c>
      <c r="D182" s="96">
        <v>4</v>
      </c>
      <c r="E182" s="157">
        <f t="shared" si="5"/>
        <v>6</v>
      </c>
      <c r="F182" s="96">
        <v>3</v>
      </c>
      <c r="G182" s="96">
        <v>3</v>
      </c>
      <c r="H182" s="96">
        <v>0</v>
      </c>
      <c r="I182" s="157">
        <v>4</v>
      </c>
      <c r="J182" s="96">
        <v>2</v>
      </c>
    </row>
    <row r="183" spans="1:10" ht="63" x14ac:dyDescent="0.25">
      <c r="A183" s="117">
        <v>174</v>
      </c>
      <c r="B183" s="119" t="s">
        <v>279</v>
      </c>
      <c r="C183" s="96">
        <f t="shared" si="4"/>
        <v>13</v>
      </c>
      <c r="D183" s="96">
        <v>3</v>
      </c>
      <c r="E183" s="157">
        <f t="shared" si="5"/>
        <v>5</v>
      </c>
      <c r="F183" s="96">
        <v>2</v>
      </c>
      <c r="G183" s="96">
        <v>3</v>
      </c>
      <c r="H183" s="96">
        <v>0</v>
      </c>
      <c r="I183" s="157">
        <v>3</v>
      </c>
      <c r="J183" s="96">
        <v>2</v>
      </c>
    </row>
    <row r="184" spans="1:10" ht="63" x14ac:dyDescent="0.25">
      <c r="A184" s="117">
        <v>175</v>
      </c>
      <c r="B184" s="119" t="s">
        <v>280</v>
      </c>
      <c r="C184" s="96">
        <f t="shared" si="4"/>
        <v>15</v>
      </c>
      <c r="D184" s="96">
        <v>4</v>
      </c>
      <c r="E184" s="157">
        <f t="shared" si="5"/>
        <v>6</v>
      </c>
      <c r="F184" s="96">
        <v>3</v>
      </c>
      <c r="G184" s="96">
        <v>3</v>
      </c>
      <c r="H184" s="96">
        <v>0</v>
      </c>
      <c r="I184" s="157">
        <v>4</v>
      </c>
      <c r="J184" s="96">
        <v>1</v>
      </c>
    </row>
    <row r="185" spans="1:10" ht="63" x14ac:dyDescent="0.25">
      <c r="A185" s="117">
        <v>176</v>
      </c>
      <c r="B185" s="119" t="s">
        <v>281</v>
      </c>
      <c r="C185" s="96">
        <f t="shared" si="4"/>
        <v>16.5</v>
      </c>
      <c r="D185" s="96">
        <v>4</v>
      </c>
      <c r="E185" s="157">
        <f t="shared" si="5"/>
        <v>6.5</v>
      </c>
      <c r="F185" s="96">
        <v>3</v>
      </c>
      <c r="G185" s="96">
        <v>3.5</v>
      </c>
      <c r="H185" s="96">
        <v>0</v>
      </c>
      <c r="I185" s="157">
        <v>4</v>
      </c>
      <c r="J185" s="96">
        <v>2</v>
      </c>
    </row>
    <row r="186" spans="1:10" ht="63" x14ac:dyDescent="0.25">
      <c r="A186" s="117">
        <v>177</v>
      </c>
      <c r="B186" s="119" t="s">
        <v>282</v>
      </c>
      <c r="C186" s="96">
        <f t="shared" si="4"/>
        <v>13</v>
      </c>
      <c r="D186" s="96">
        <v>3</v>
      </c>
      <c r="E186" s="157">
        <f t="shared" si="5"/>
        <v>6</v>
      </c>
      <c r="F186" s="96">
        <v>3</v>
      </c>
      <c r="G186" s="96">
        <v>3</v>
      </c>
      <c r="H186" s="96">
        <v>0</v>
      </c>
      <c r="I186" s="157">
        <v>3</v>
      </c>
      <c r="J186" s="96">
        <v>1</v>
      </c>
    </row>
    <row r="187" spans="1:10" ht="47.25" x14ac:dyDescent="0.25">
      <c r="A187" s="117">
        <v>178</v>
      </c>
      <c r="B187" s="119" t="s">
        <v>283</v>
      </c>
      <c r="C187" s="96">
        <f t="shared" si="4"/>
        <v>14</v>
      </c>
      <c r="D187" s="96">
        <v>4</v>
      </c>
      <c r="E187" s="157">
        <f t="shared" si="5"/>
        <v>6</v>
      </c>
      <c r="F187" s="96">
        <v>3</v>
      </c>
      <c r="G187" s="96">
        <v>3</v>
      </c>
      <c r="H187" s="96">
        <v>0</v>
      </c>
      <c r="I187" s="157">
        <v>3</v>
      </c>
      <c r="J187" s="96">
        <v>1</v>
      </c>
    </row>
    <row r="188" spans="1:10" ht="47.25" x14ac:dyDescent="0.25">
      <c r="A188" s="117">
        <v>179</v>
      </c>
      <c r="B188" s="119" t="s">
        <v>284</v>
      </c>
      <c r="C188" s="96">
        <f t="shared" si="4"/>
        <v>9</v>
      </c>
      <c r="D188" s="96">
        <v>3</v>
      </c>
      <c r="E188" s="157">
        <f t="shared" si="5"/>
        <v>2</v>
      </c>
      <c r="F188" s="96"/>
      <c r="G188" s="96">
        <v>2</v>
      </c>
      <c r="H188" s="96">
        <v>0</v>
      </c>
      <c r="I188" s="157">
        <v>3</v>
      </c>
      <c r="J188" s="96">
        <v>1</v>
      </c>
    </row>
    <row r="189" spans="1:10" ht="63" x14ac:dyDescent="0.25">
      <c r="A189" s="117">
        <v>180</v>
      </c>
      <c r="B189" s="119" t="s">
        <v>285</v>
      </c>
      <c r="C189" s="96">
        <f t="shared" si="4"/>
        <v>22</v>
      </c>
      <c r="D189" s="96">
        <v>4</v>
      </c>
      <c r="E189" s="157">
        <f t="shared" si="5"/>
        <v>11</v>
      </c>
      <c r="F189" s="96">
        <v>3</v>
      </c>
      <c r="G189" s="96">
        <v>3</v>
      </c>
      <c r="H189" s="96">
        <v>5</v>
      </c>
      <c r="I189" s="157">
        <v>5</v>
      </c>
      <c r="J189" s="96">
        <v>2</v>
      </c>
    </row>
    <row r="190" spans="1:10" ht="47.25" x14ac:dyDescent="0.25">
      <c r="A190" s="117">
        <v>181</v>
      </c>
      <c r="B190" s="119" t="s">
        <v>286</v>
      </c>
      <c r="C190" s="96">
        <f t="shared" si="4"/>
        <v>13</v>
      </c>
      <c r="D190" s="96">
        <v>3</v>
      </c>
      <c r="E190" s="157">
        <f t="shared" si="5"/>
        <v>5</v>
      </c>
      <c r="F190" s="96">
        <v>2</v>
      </c>
      <c r="G190" s="96">
        <v>3</v>
      </c>
      <c r="H190" s="96">
        <v>0</v>
      </c>
      <c r="I190" s="157">
        <v>3</v>
      </c>
      <c r="J190" s="96">
        <v>2</v>
      </c>
    </row>
    <row r="191" spans="1:10" ht="47.25" x14ac:dyDescent="0.25">
      <c r="A191" s="117">
        <v>182</v>
      </c>
      <c r="B191" s="119" t="s">
        <v>287</v>
      </c>
      <c r="C191" s="96">
        <f t="shared" si="4"/>
        <v>12.5</v>
      </c>
      <c r="D191" s="96">
        <v>3</v>
      </c>
      <c r="E191" s="157">
        <f t="shared" si="5"/>
        <v>5.5</v>
      </c>
      <c r="F191" s="96">
        <v>3</v>
      </c>
      <c r="G191" s="96">
        <v>2.5</v>
      </c>
      <c r="H191" s="96">
        <v>0</v>
      </c>
      <c r="I191" s="157">
        <v>3</v>
      </c>
      <c r="J191" s="96">
        <v>1</v>
      </c>
    </row>
    <row r="192" spans="1:10" ht="63" x14ac:dyDescent="0.25">
      <c r="A192" s="117">
        <v>183</v>
      </c>
      <c r="B192" s="119" t="s">
        <v>288</v>
      </c>
      <c r="C192" s="96">
        <f t="shared" si="4"/>
        <v>12.5</v>
      </c>
      <c r="D192" s="96">
        <v>2</v>
      </c>
      <c r="E192" s="157">
        <f t="shared" si="5"/>
        <v>6.5</v>
      </c>
      <c r="F192" s="96">
        <v>3</v>
      </c>
      <c r="G192" s="96">
        <v>3.5</v>
      </c>
      <c r="H192" s="96">
        <v>0</v>
      </c>
      <c r="I192" s="157">
        <v>3</v>
      </c>
      <c r="J192" s="96">
        <v>1</v>
      </c>
    </row>
    <row r="193" spans="1:10" ht="47.25" x14ac:dyDescent="0.25">
      <c r="A193" s="117">
        <v>184</v>
      </c>
      <c r="B193" s="119" t="s">
        <v>289</v>
      </c>
      <c r="C193" s="96">
        <f t="shared" si="4"/>
        <v>12.5</v>
      </c>
      <c r="D193" s="96">
        <v>3</v>
      </c>
      <c r="E193" s="157">
        <f t="shared" si="5"/>
        <v>4.5</v>
      </c>
      <c r="F193" s="96">
        <v>2</v>
      </c>
      <c r="G193" s="96">
        <v>2.5</v>
      </c>
      <c r="H193" s="96">
        <v>0</v>
      </c>
      <c r="I193" s="157">
        <v>3</v>
      </c>
      <c r="J193" s="96">
        <v>2</v>
      </c>
    </row>
    <row r="194" spans="1:10" ht="47.25" x14ac:dyDescent="0.25">
      <c r="A194" s="117">
        <v>185</v>
      </c>
      <c r="B194" s="119" t="s">
        <v>109</v>
      </c>
      <c r="C194" s="96">
        <f t="shared" si="4"/>
        <v>13.5</v>
      </c>
      <c r="D194" s="96">
        <v>3</v>
      </c>
      <c r="E194" s="157">
        <f t="shared" si="5"/>
        <v>5.5</v>
      </c>
      <c r="F194" s="96">
        <v>2</v>
      </c>
      <c r="G194" s="96">
        <v>3.5</v>
      </c>
      <c r="H194" s="96">
        <v>0</v>
      </c>
      <c r="I194" s="157">
        <v>4</v>
      </c>
      <c r="J194" s="96">
        <v>1</v>
      </c>
    </row>
    <row r="195" spans="1:10" ht="63" x14ac:dyDescent="0.25">
      <c r="A195" s="117">
        <v>186</v>
      </c>
      <c r="B195" s="119" t="s">
        <v>290</v>
      </c>
      <c r="C195" s="96">
        <f t="shared" si="4"/>
        <v>19</v>
      </c>
      <c r="D195" s="96">
        <v>5</v>
      </c>
      <c r="E195" s="157">
        <f t="shared" si="5"/>
        <v>8</v>
      </c>
      <c r="F195" s="96">
        <v>3</v>
      </c>
      <c r="G195" s="96">
        <v>4</v>
      </c>
      <c r="H195" s="96">
        <v>1</v>
      </c>
      <c r="I195" s="157">
        <v>5</v>
      </c>
      <c r="J195" s="96">
        <v>1</v>
      </c>
    </row>
    <row r="196" spans="1:10" ht="47.25" x14ac:dyDescent="0.25">
      <c r="A196" s="117">
        <v>187</v>
      </c>
      <c r="B196" s="119" t="s">
        <v>110</v>
      </c>
      <c r="C196" s="96">
        <f t="shared" si="4"/>
        <v>11.5</v>
      </c>
      <c r="D196" s="96">
        <v>2</v>
      </c>
      <c r="E196" s="157">
        <f t="shared" si="5"/>
        <v>4.5</v>
      </c>
      <c r="F196" s="96">
        <v>2</v>
      </c>
      <c r="G196" s="96">
        <v>2.5</v>
      </c>
      <c r="H196" s="96">
        <v>0</v>
      </c>
      <c r="I196" s="157">
        <v>3</v>
      </c>
      <c r="J196" s="96">
        <v>2</v>
      </c>
    </row>
    <row r="197" spans="1:10" ht="47.25" x14ac:dyDescent="0.25">
      <c r="A197" s="117">
        <v>188</v>
      </c>
      <c r="B197" s="119" t="s">
        <v>111</v>
      </c>
      <c r="C197" s="96">
        <f t="shared" si="4"/>
        <v>12</v>
      </c>
      <c r="D197" s="96">
        <v>2</v>
      </c>
      <c r="E197" s="157">
        <f t="shared" si="5"/>
        <v>6</v>
      </c>
      <c r="F197" s="96">
        <v>3</v>
      </c>
      <c r="G197" s="96">
        <v>3</v>
      </c>
      <c r="H197" s="96">
        <v>0</v>
      </c>
      <c r="I197" s="157">
        <v>3</v>
      </c>
      <c r="J197" s="96">
        <v>1</v>
      </c>
    </row>
    <row r="198" spans="1:10" ht="47.25" x14ac:dyDescent="0.25">
      <c r="A198" s="117">
        <v>189</v>
      </c>
      <c r="B198" s="119" t="s">
        <v>112</v>
      </c>
      <c r="C198" s="96">
        <f t="shared" si="4"/>
        <v>13</v>
      </c>
      <c r="D198" s="96">
        <v>3</v>
      </c>
      <c r="E198" s="157">
        <f t="shared" si="5"/>
        <v>6</v>
      </c>
      <c r="F198" s="96">
        <v>3</v>
      </c>
      <c r="G198" s="96">
        <v>3</v>
      </c>
      <c r="H198" s="96">
        <v>0</v>
      </c>
      <c r="I198" s="157">
        <v>3</v>
      </c>
      <c r="J198" s="96">
        <v>1</v>
      </c>
    </row>
    <row r="199" spans="1:10" ht="47.25" x14ac:dyDescent="0.25">
      <c r="A199" s="117">
        <v>190</v>
      </c>
      <c r="B199" s="119" t="s">
        <v>113</v>
      </c>
      <c r="C199" s="96">
        <f t="shared" si="4"/>
        <v>15</v>
      </c>
      <c r="D199" s="96">
        <v>3</v>
      </c>
      <c r="E199" s="157">
        <f t="shared" si="5"/>
        <v>6</v>
      </c>
      <c r="F199" s="96">
        <v>3</v>
      </c>
      <c r="G199" s="96">
        <v>3</v>
      </c>
      <c r="H199" s="96">
        <v>0</v>
      </c>
      <c r="I199" s="157">
        <v>4</v>
      </c>
      <c r="J199" s="96">
        <v>2</v>
      </c>
    </row>
    <row r="200" spans="1:10" ht="47.25" x14ac:dyDescent="0.25">
      <c r="A200" s="117">
        <v>191</v>
      </c>
      <c r="B200" s="119" t="s">
        <v>114</v>
      </c>
      <c r="C200" s="96">
        <f t="shared" si="4"/>
        <v>12</v>
      </c>
      <c r="D200" s="96">
        <v>2</v>
      </c>
      <c r="E200" s="157">
        <f t="shared" si="5"/>
        <v>5</v>
      </c>
      <c r="F200" s="96">
        <v>2</v>
      </c>
      <c r="G200" s="96">
        <v>3</v>
      </c>
      <c r="H200" s="96">
        <v>0</v>
      </c>
      <c r="I200" s="157">
        <v>4</v>
      </c>
      <c r="J200" s="96">
        <v>1</v>
      </c>
    </row>
    <row r="201" spans="1:10" ht="47.25" x14ac:dyDescent="0.25">
      <c r="A201" s="117">
        <v>192</v>
      </c>
      <c r="B201" s="119" t="s">
        <v>115</v>
      </c>
      <c r="C201" s="96">
        <f t="shared" si="4"/>
        <v>13.5</v>
      </c>
      <c r="D201" s="96">
        <v>2</v>
      </c>
      <c r="E201" s="157">
        <f t="shared" si="5"/>
        <v>5.5</v>
      </c>
      <c r="F201" s="96">
        <v>2</v>
      </c>
      <c r="G201" s="96">
        <v>3.5</v>
      </c>
      <c r="H201" s="96">
        <v>0</v>
      </c>
      <c r="I201" s="157">
        <v>4</v>
      </c>
      <c r="J201" s="96">
        <v>2</v>
      </c>
    </row>
    <row r="202" spans="1:10" ht="47.25" x14ac:dyDescent="0.25">
      <c r="A202" s="117">
        <v>193</v>
      </c>
      <c r="B202" s="119" t="s">
        <v>116</v>
      </c>
      <c r="C202" s="96">
        <f t="shared" si="4"/>
        <v>12.5</v>
      </c>
      <c r="D202" s="96">
        <v>2</v>
      </c>
      <c r="E202" s="157">
        <f t="shared" si="5"/>
        <v>6.5</v>
      </c>
      <c r="F202" s="96">
        <v>3</v>
      </c>
      <c r="G202" s="96">
        <v>3.5</v>
      </c>
      <c r="H202" s="96">
        <v>0</v>
      </c>
      <c r="I202" s="157">
        <v>3</v>
      </c>
      <c r="J202" s="96">
        <v>1</v>
      </c>
    </row>
    <row r="203" spans="1:10" ht="47.25" x14ac:dyDescent="0.25">
      <c r="A203" s="117">
        <v>194</v>
      </c>
      <c r="B203" s="119" t="s">
        <v>117</v>
      </c>
      <c r="C203" s="96">
        <f t="shared" ref="C203:C257" si="6">D203+E203+I203+J203</f>
        <v>15</v>
      </c>
      <c r="D203" s="96">
        <v>3</v>
      </c>
      <c r="E203" s="157">
        <f t="shared" ref="E203:E257" si="7">F203+G203+H203</f>
        <v>8</v>
      </c>
      <c r="F203" s="96">
        <v>4</v>
      </c>
      <c r="G203" s="96">
        <v>4</v>
      </c>
      <c r="H203" s="96">
        <v>0</v>
      </c>
      <c r="I203" s="157">
        <v>3</v>
      </c>
      <c r="J203" s="96">
        <v>1</v>
      </c>
    </row>
    <row r="204" spans="1:10" ht="47.25" x14ac:dyDescent="0.25">
      <c r="A204" s="117">
        <v>195</v>
      </c>
      <c r="B204" s="119" t="s">
        <v>118</v>
      </c>
      <c r="C204" s="96">
        <f t="shared" si="6"/>
        <v>15</v>
      </c>
      <c r="D204" s="96">
        <v>3</v>
      </c>
      <c r="E204" s="157">
        <f t="shared" si="7"/>
        <v>8</v>
      </c>
      <c r="F204" s="96">
        <v>4</v>
      </c>
      <c r="G204" s="96">
        <v>4</v>
      </c>
      <c r="H204" s="96">
        <v>0</v>
      </c>
      <c r="I204" s="157">
        <v>3</v>
      </c>
      <c r="J204" s="96">
        <v>1</v>
      </c>
    </row>
    <row r="205" spans="1:10" ht="47.25" x14ac:dyDescent="0.25">
      <c r="A205" s="117">
        <v>196</v>
      </c>
      <c r="B205" s="119" t="s">
        <v>119</v>
      </c>
      <c r="C205" s="96">
        <f t="shared" si="6"/>
        <v>16</v>
      </c>
      <c r="D205" s="96">
        <v>3</v>
      </c>
      <c r="E205" s="157">
        <f t="shared" si="7"/>
        <v>7</v>
      </c>
      <c r="F205" s="96">
        <v>3</v>
      </c>
      <c r="G205" s="96">
        <v>4</v>
      </c>
      <c r="H205" s="96">
        <v>0</v>
      </c>
      <c r="I205" s="157">
        <v>4</v>
      </c>
      <c r="J205" s="96">
        <v>2</v>
      </c>
    </row>
    <row r="206" spans="1:10" ht="47.25" x14ac:dyDescent="0.25">
      <c r="A206" s="117">
        <v>197</v>
      </c>
      <c r="B206" s="119" t="s">
        <v>120</v>
      </c>
      <c r="C206" s="96">
        <f t="shared" si="6"/>
        <v>15</v>
      </c>
      <c r="D206" s="96">
        <v>3</v>
      </c>
      <c r="E206" s="157">
        <f t="shared" si="7"/>
        <v>6</v>
      </c>
      <c r="F206" s="96">
        <v>2</v>
      </c>
      <c r="G206" s="96">
        <v>4</v>
      </c>
      <c r="H206" s="96">
        <v>0</v>
      </c>
      <c r="I206" s="157">
        <v>4</v>
      </c>
      <c r="J206" s="96">
        <v>2</v>
      </c>
    </row>
    <row r="207" spans="1:10" ht="47.25" x14ac:dyDescent="0.25">
      <c r="A207" s="117">
        <v>198</v>
      </c>
      <c r="B207" s="119" t="s">
        <v>121</v>
      </c>
      <c r="C207" s="96">
        <f t="shared" si="6"/>
        <v>12.5</v>
      </c>
      <c r="D207" s="96">
        <v>2</v>
      </c>
      <c r="E207" s="157">
        <f t="shared" si="7"/>
        <v>5.5</v>
      </c>
      <c r="F207" s="96">
        <v>3</v>
      </c>
      <c r="G207" s="96">
        <v>2.5</v>
      </c>
      <c r="H207" s="96">
        <v>0</v>
      </c>
      <c r="I207" s="157">
        <v>3</v>
      </c>
      <c r="J207" s="96">
        <v>2</v>
      </c>
    </row>
    <row r="208" spans="1:10" ht="47.25" x14ac:dyDescent="0.25">
      <c r="A208" s="117">
        <v>199</v>
      </c>
      <c r="B208" s="119" t="s">
        <v>122</v>
      </c>
      <c r="C208" s="96">
        <f t="shared" si="6"/>
        <v>14</v>
      </c>
      <c r="D208" s="96">
        <v>3</v>
      </c>
      <c r="E208" s="157">
        <f t="shared" si="7"/>
        <v>6</v>
      </c>
      <c r="F208" s="96">
        <v>3</v>
      </c>
      <c r="G208" s="96">
        <v>3</v>
      </c>
      <c r="H208" s="96">
        <v>0</v>
      </c>
      <c r="I208" s="157">
        <v>3</v>
      </c>
      <c r="J208" s="96">
        <v>2</v>
      </c>
    </row>
    <row r="209" spans="1:10" ht="63" x14ac:dyDescent="0.25">
      <c r="A209" s="117">
        <v>200</v>
      </c>
      <c r="B209" s="119" t="s">
        <v>123</v>
      </c>
      <c r="C209" s="96">
        <f t="shared" si="6"/>
        <v>12</v>
      </c>
      <c r="D209" s="96">
        <v>3</v>
      </c>
      <c r="E209" s="157">
        <f t="shared" si="7"/>
        <v>5</v>
      </c>
      <c r="F209" s="96">
        <v>2</v>
      </c>
      <c r="G209" s="96">
        <v>3</v>
      </c>
      <c r="H209" s="96">
        <v>0</v>
      </c>
      <c r="I209" s="157">
        <v>3</v>
      </c>
      <c r="J209" s="96">
        <v>1</v>
      </c>
    </row>
    <row r="210" spans="1:10" ht="63" x14ac:dyDescent="0.25">
      <c r="A210" s="117">
        <v>201</v>
      </c>
      <c r="B210" s="119" t="s">
        <v>124</v>
      </c>
      <c r="C210" s="96">
        <f t="shared" si="6"/>
        <v>14</v>
      </c>
      <c r="D210" s="96">
        <v>3</v>
      </c>
      <c r="E210" s="157">
        <f t="shared" si="7"/>
        <v>6</v>
      </c>
      <c r="F210" s="96">
        <v>3</v>
      </c>
      <c r="G210" s="96">
        <v>3</v>
      </c>
      <c r="H210" s="96">
        <v>0</v>
      </c>
      <c r="I210" s="157">
        <v>3</v>
      </c>
      <c r="J210" s="96">
        <v>2</v>
      </c>
    </row>
    <row r="211" spans="1:10" ht="63" x14ac:dyDescent="0.25">
      <c r="A211" s="117">
        <v>202</v>
      </c>
      <c r="B211" s="119" t="s">
        <v>291</v>
      </c>
      <c r="C211" s="96">
        <f t="shared" si="6"/>
        <v>14</v>
      </c>
      <c r="D211" s="96">
        <v>3</v>
      </c>
      <c r="E211" s="157">
        <f t="shared" si="7"/>
        <v>6</v>
      </c>
      <c r="F211" s="96">
        <v>3</v>
      </c>
      <c r="G211" s="96">
        <v>3</v>
      </c>
      <c r="H211" s="96">
        <v>0</v>
      </c>
      <c r="I211" s="157">
        <v>4</v>
      </c>
      <c r="J211" s="96">
        <v>1</v>
      </c>
    </row>
    <row r="212" spans="1:10" ht="47.25" x14ac:dyDescent="0.25">
      <c r="A212" s="117">
        <v>203</v>
      </c>
      <c r="B212" s="119" t="s">
        <v>125</v>
      </c>
      <c r="C212" s="96">
        <f t="shared" si="6"/>
        <v>19</v>
      </c>
      <c r="D212" s="96">
        <v>5</v>
      </c>
      <c r="E212" s="157">
        <f t="shared" si="7"/>
        <v>7</v>
      </c>
      <c r="F212" s="96">
        <v>3</v>
      </c>
      <c r="G212" s="96">
        <v>3</v>
      </c>
      <c r="H212" s="96">
        <v>1</v>
      </c>
      <c r="I212" s="157">
        <v>5</v>
      </c>
      <c r="J212" s="96">
        <v>2</v>
      </c>
    </row>
    <row r="213" spans="1:10" ht="47.25" x14ac:dyDescent="0.25">
      <c r="A213" s="117">
        <v>204</v>
      </c>
      <c r="B213" s="119" t="s">
        <v>292</v>
      </c>
      <c r="C213" s="96">
        <f t="shared" si="6"/>
        <v>19</v>
      </c>
      <c r="D213" s="96">
        <v>4</v>
      </c>
      <c r="E213" s="157">
        <f t="shared" si="7"/>
        <v>7</v>
      </c>
      <c r="F213" s="96">
        <v>3</v>
      </c>
      <c r="G213" s="96">
        <v>3</v>
      </c>
      <c r="H213" s="96">
        <v>1</v>
      </c>
      <c r="I213" s="157">
        <v>6</v>
      </c>
      <c r="J213" s="96">
        <v>2</v>
      </c>
    </row>
    <row r="214" spans="1:10" ht="47.25" x14ac:dyDescent="0.25">
      <c r="A214" s="117">
        <v>205</v>
      </c>
      <c r="B214" s="119" t="s">
        <v>293</v>
      </c>
      <c r="C214" s="96">
        <f t="shared" si="6"/>
        <v>19</v>
      </c>
      <c r="D214" s="96">
        <v>4</v>
      </c>
      <c r="E214" s="157">
        <f t="shared" si="7"/>
        <v>8</v>
      </c>
      <c r="F214" s="96">
        <v>3</v>
      </c>
      <c r="G214" s="96">
        <v>4</v>
      </c>
      <c r="H214" s="96">
        <v>1</v>
      </c>
      <c r="I214" s="157">
        <v>5</v>
      </c>
      <c r="J214" s="96">
        <v>2</v>
      </c>
    </row>
    <row r="215" spans="1:10" ht="47.25" x14ac:dyDescent="0.25">
      <c r="A215" s="117">
        <v>206</v>
      </c>
      <c r="B215" s="119" t="s">
        <v>294</v>
      </c>
      <c r="C215" s="96">
        <f t="shared" si="6"/>
        <v>12.5</v>
      </c>
      <c r="D215" s="96">
        <v>3</v>
      </c>
      <c r="E215" s="157">
        <f t="shared" si="7"/>
        <v>5.5</v>
      </c>
      <c r="F215" s="96">
        <v>3</v>
      </c>
      <c r="G215" s="96">
        <v>2.5</v>
      </c>
      <c r="H215" s="96">
        <v>0</v>
      </c>
      <c r="I215" s="157">
        <v>3</v>
      </c>
      <c r="J215" s="96">
        <v>1</v>
      </c>
    </row>
    <row r="216" spans="1:10" ht="47.25" x14ac:dyDescent="0.25">
      <c r="A216" s="117">
        <v>207</v>
      </c>
      <c r="B216" s="119" t="s">
        <v>295</v>
      </c>
      <c r="C216" s="96">
        <f t="shared" si="6"/>
        <v>13.5</v>
      </c>
      <c r="D216" s="96">
        <v>3</v>
      </c>
      <c r="E216" s="157">
        <f t="shared" si="7"/>
        <v>5.5</v>
      </c>
      <c r="F216" s="96">
        <v>3</v>
      </c>
      <c r="G216" s="96">
        <v>2.5</v>
      </c>
      <c r="H216" s="96">
        <v>0</v>
      </c>
      <c r="I216" s="157">
        <v>4</v>
      </c>
      <c r="J216" s="96">
        <v>1</v>
      </c>
    </row>
    <row r="217" spans="1:10" ht="47.25" x14ac:dyDescent="0.25">
      <c r="A217" s="117">
        <v>208</v>
      </c>
      <c r="B217" s="119" t="s">
        <v>296</v>
      </c>
      <c r="C217" s="96">
        <f t="shared" si="6"/>
        <v>11</v>
      </c>
      <c r="D217" s="96">
        <v>2</v>
      </c>
      <c r="E217" s="157">
        <f t="shared" si="7"/>
        <v>5</v>
      </c>
      <c r="F217" s="96">
        <v>3</v>
      </c>
      <c r="G217" s="96">
        <v>2</v>
      </c>
      <c r="H217" s="96">
        <v>0</v>
      </c>
      <c r="I217" s="157">
        <v>3</v>
      </c>
      <c r="J217" s="96">
        <v>1</v>
      </c>
    </row>
    <row r="218" spans="1:10" ht="47.25" x14ac:dyDescent="0.25">
      <c r="A218" s="117">
        <v>209</v>
      </c>
      <c r="B218" s="119" t="s">
        <v>297</v>
      </c>
      <c r="C218" s="96">
        <f t="shared" si="6"/>
        <v>15</v>
      </c>
      <c r="D218" s="96">
        <v>3</v>
      </c>
      <c r="E218" s="157">
        <f t="shared" si="7"/>
        <v>7</v>
      </c>
      <c r="F218" s="96">
        <v>3</v>
      </c>
      <c r="G218" s="96">
        <v>4</v>
      </c>
      <c r="H218" s="96">
        <v>0</v>
      </c>
      <c r="I218" s="157">
        <v>4</v>
      </c>
      <c r="J218" s="96">
        <v>1</v>
      </c>
    </row>
    <row r="219" spans="1:10" ht="47.25" x14ac:dyDescent="0.25">
      <c r="A219" s="117">
        <v>210</v>
      </c>
      <c r="B219" s="119" t="s">
        <v>298</v>
      </c>
      <c r="C219" s="96">
        <f t="shared" si="6"/>
        <v>14</v>
      </c>
      <c r="D219" s="96">
        <v>3</v>
      </c>
      <c r="E219" s="157">
        <f t="shared" si="7"/>
        <v>6</v>
      </c>
      <c r="F219" s="96">
        <v>3</v>
      </c>
      <c r="G219" s="96">
        <v>3</v>
      </c>
      <c r="H219" s="96">
        <v>0</v>
      </c>
      <c r="I219" s="157">
        <v>3</v>
      </c>
      <c r="J219" s="96">
        <v>2</v>
      </c>
    </row>
    <row r="220" spans="1:10" ht="47.25" x14ac:dyDescent="0.25">
      <c r="A220" s="117">
        <v>211</v>
      </c>
      <c r="B220" s="119" t="s">
        <v>299</v>
      </c>
      <c r="C220" s="96">
        <f t="shared" si="6"/>
        <v>15</v>
      </c>
      <c r="D220" s="96">
        <v>3</v>
      </c>
      <c r="E220" s="157">
        <f t="shared" si="7"/>
        <v>6</v>
      </c>
      <c r="F220" s="96">
        <v>3</v>
      </c>
      <c r="G220" s="96">
        <v>3</v>
      </c>
      <c r="H220" s="96">
        <v>0</v>
      </c>
      <c r="I220" s="157">
        <v>4</v>
      </c>
      <c r="J220" s="96">
        <v>2</v>
      </c>
    </row>
    <row r="221" spans="1:10" ht="47.25" x14ac:dyDescent="0.25">
      <c r="A221" s="117">
        <v>212</v>
      </c>
      <c r="B221" s="119" t="s">
        <v>300</v>
      </c>
      <c r="C221" s="96">
        <f t="shared" si="6"/>
        <v>14</v>
      </c>
      <c r="D221" s="96">
        <v>4</v>
      </c>
      <c r="E221" s="157">
        <f t="shared" si="7"/>
        <v>5</v>
      </c>
      <c r="F221" s="96">
        <v>3</v>
      </c>
      <c r="G221" s="96">
        <v>2</v>
      </c>
      <c r="H221" s="96">
        <v>0</v>
      </c>
      <c r="I221" s="157">
        <v>4</v>
      </c>
      <c r="J221" s="96">
        <v>1</v>
      </c>
    </row>
    <row r="222" spans="1:10" ht="47.25" x14ac:dyDescent="0.25">
      <c r="A222" s="117">
        <v>213</v>
      </c>
      <c r="B222" s="119" t="s">
        <v>301</v>
      </c>
      <c r="C222" s="96">
        <f t="shared" si="6"/>
        <v>13</v>
      </c>
      <c r="D222" s="96">
        <v>3</v>
      </c>
      <c r="E222" s="157">
        <f t="shared" si="7"/>
        <v>4</v>
      </c>
      <c r="F222" s="96">
        <v>2</v>
      </c>
      <c r="G222" s="96">
        <v>2</v>
      </c>
      <c r="H222" s="96">
        <v>0</v>
      </c>
      <c r="I222" s="157">
        <v>4</v>
      </c>
      <c r="J222" s="96">
        <v>2</v>
      </c>
    </row>
    <row r="223" spans="1:10" ht="47.25" x14ac:dyDescent="0.25">
      <c r="A223" s="117">
        <v>214</v>
      </c>
      <c r="B223" s="119" t="s">
        <v>302</v>
      </c>
      <c r="C223" s="96">
        <f t="shared" si="6"/>
        <v>13</v>
      </c>
      <c r="D223" s="96">
        <v>3</v>
      </c>
      <c r="E223" s="157">
        <f t="shared" si="7"/>
        <v>6</v>
      </c>
      <c r="F223" s="96">
        <v>3</v>
      </c>
      <c r="G223" s="96">
        <v>3</v>
      </c>
      <c r="H223" s="96">
        <v>0</v>
      </c>
      <c r="I223" s="157">
        <v>3</v>
      </c>
      <c r="J223" s="96">
        <v>1</v>
      </c>
    </row>
    <row r="224" spans="1:10" ht="47.25" x14ac:dyDescent="0.25">
      <c r="A224" s="117">
        <v>215</v>
      </c>
      <c r="B224" s="119" t="s">
        <v>303</v>
      </c>
      <c r="C224" s="96">
        <f t="shared" si="6"/>
        <v>15.5</v>
      </c>
      <c r="D224" s="96">
        <v>4</v>
      </c>
      <c r="E224" s="157">
        <f t="shared" si="7"/>
        <v>6.5</v>
      </c>
      <c r="F224" s="96">
        <v>3</v>
      </c>
      <c r="G224" s="96">
        <v>3.5</v>
      </c>
      <c r="H224" s="96">
        <v>0</v>
      </c>
      <c r="I224" s="157">
        <v>4</v>
      </c>
      <c r="J224" s="96">
        <v>1</v>
      </c>
    </row>
    <row r="225" spans="1:10" ht="47.25" x14ac:dyDescent="0.25">
      <c r="A225" s="117">
        <v>216</v>
      </c>
      <c r="B225" s="119" t="s">
        <v>304</v>
      </c>
      <c r="C225" s="96">
        <f t="shared" si="6"/>
        <v>13</v>
      </c>
      <c r="D225" s="96">
        <v>4</v>
      </c>
      <c r="E225" s="157">
        <f t="shared" si="7"/>
        <v>5</v>
      </c>
      <c r="F225" s="96">
        <v>3</v>
      </c>
      <c r="G225" s="96">
        <v>2</v>
      </c>
      <c r="H225" s="96">
        <v>0</v>
      </c>
      <c r="I225" s="157">
        <v>3</v>
      </c>
      <c r="J225" s="96">
        <v>1</v>
      </c>
    </row>
    <row r="226" spans="1:10" ht="47.25" x14ac:dyDescent="0.25">
      <c r="A226" s="117">
        <v>217</v>
      </c>
      <c r="B226" s="119" t="s">
        <v>305</v>
      </c>
      <c r="C226" s="96">
        <f t="shared" si="6"/>
        <v>11.5</v>
      </c>
      <c r="D226" s="96">
        <v>3</v>
      </c>
      <c r="E226" s="157">
        <f t="shared" si="7"/>
        <v>4.5</v>
      </c>
      <c r="F226" s="96">
        <v>2</v>
      </c>
      <c r="G226" s="96">
        <v>2.5</v>
      </c>
      <c r="H226" s="96">
        <v>0</v>
      </c>
      <c r="I226" s="157">
        <v>3</v>
      </c>
      <c r="J226" s="96">
        <v>1</v>
      </c>
    </row>
    <row r="227" spans="1:10" ht="47.25" x14ac:dyDescent="0.25">
      <c r="A227" s="117">
        <v>218</v>
      </c>
      <c r="B227" s="119" t="s">
        <v>306</v>
      </c>
      <c r="C227" s="96">
        <f t="shared" si="6"/>
        <v>11</v>
      </c>
      <c r="D227" s="96">
        <v>2</v>
      </c>
      <c r="E227" s="157">
        <f t="shared" si="7"/>
        <v>5</v>
      </c>
      <c r="F227" s="96">
        <v>2</v>
      </c>
      <c r="G227" s="96">
        <v>3</v>
      </c>
      <c r="H227" s="96">
        <v>0</v>
      </c>
      <c r="I227" s="157">
        <v>3</v>
      </c>
      <c r="J227" s="96">
        <v>1</v>
      </c>
    </row>
    <row r="228" spans="1:10" ht="47.25" x14ac:dyDescent="0.25">
      <c r="A228" s="117">
        <v>219</v>
      </c>
      <c r="B228" s="119" t="s">
        <v>307</v>
      </c>
      <c r="C228" s="96">
        <f t="shared" si="6"/>
        <v>12</v>
      </c>
      <c r="D228" s="96">
        <v>4</v>
      </c>
      <c r="E228" s="157">
        <f t="shared" si="7"/>
        <v>4</v>
      </c>
      <c r="F228" s="96">
        <v>2</v>
      </c>
      <c r="G228" s="96">
        <v>2</v>
      </c>
      <c r="H228" s="96">
        <v>0</v>
      </c>
      <c r="I228" s="157">
        <v>3</v>
      </c>
      <c r="J228" s="96">
        <v>1</v>
      </c>
    </row>
    <row r="229" spans="1:10" ht="31.5" x14ac:dyDescent="0.25">
      <c r="A229" s="117">
        <v>220</v>
      </c>
      <c r="B229" s="119" t="s">
        <v>308</v>
      </c>
      <c r="C229" s="96">
        <f t="shared" si="6"/>
        <v>13</v>
      </c>
      <c r="D229" s="96">
        <v>3</v>
      </c>
      <c r="E229" s="157">
        <f t="shared" si="7"/>
        <v>6</v>
      </c>
      <c r="F229" s="96">
        <v>3</v>
      </c>
      <c r="G229" s="96">
        <v>1</v>
      </c>
      <c r="H229" s="96">
        <v>2</v>
      </c>
      <c r="I229" s="157">
        <v>3</v>
      </c>
      <c r="J229" s="96">
        <v>1</v>
      </c>
    </row>
    <row r="230" spans="1:10" ht="47.25" x14ac:dyDescent="0.25">
      <c r="A230" s="117">
        <v>221</v>
      </c>
      <c r="B230" s="119" t="s">
        <v>126</v>
      </c>
      <c r="C230" s="96">
        <f t="shared" si="6"/>
        <v>11</v>
      </c>
      <c r="D230" s="96">
        <v>3</v>
      </c>
      <c r="E230" s="157">
        <f t="shared" si="7"/>
        <v>4</v>
      </c>
      <c r="F230" s="96">
        <v>2</v>
      </c>
      <c r="G230" s="96">
        <v>1</v>
      </c>
      <c r="H230" s="96">
        <v>1</v>
      </c>
      <c r="I230" s="157">
        <v>3</v>
      </c>
      <c r="J230" s="96">
        <v>1</v>
      </c>
    </row>
    <row r="231" spans="1:10" ht="47.25" x14ac:dyDescent="0.25">
      <c r="A231" s="117">
        <v>222</v>
      </c>
      <c r="B231" s="119" t="s">
        <v>127</v>
      </c>
      <c r="C231" s="96">
        <f t="shared" si="6"/>
        <v>15</v>
      </c>
      <c r="D231" s="96">
        <v>3</v>
      </c>
      <c r="E231" s="157">
        <f t="shared" si="7"/>
        <v>9</v>
      </c>
      <c r="F231" s="96">
        <v>3</v>
      </c>
      <c r="G231" s="96">
        <v>3</v>
      </c>
      <c r="H231" s="96">
        <v>3</v>
      </c>
      <c r="I231" s="157">
        <v>3</v>
      </c>
      <c r="J231" s="96"/>
    </row>
    <row r="232" spans="1:10" ht="31.5" x14ac:dyDescent="0.25">
      <c r="A232" s="117">
        <v>223</v>
      </c>
      <c r="B232" s="119" t="s">
        <v>309</v>
      </c>
      <c r="C232" s="96">
        <f t="shared" si="6"/>
        <v>11.5</v>
      </c>
      <c r="D232" s="96">
        <v>3</v>
      </c>
      <c r="E232" s="157">
        <f t="shared" si="7"/>
        <v>6.5</v>
      </c>
      <c r="F232" s="96">
        <v>2</v>
      </c>
      <c r="G232" s="96">
        <v>2.5</v>
      </c>
      <c r="H232" s="96">
        <v>2</v>
      </c>
      <c r="I232" s="157">
        <v>1</v>
      </c>
      <c r="J232" s="96">
        <v>1</v>
      </c>
    </row>
    <row r="233" spans="1:10" ht="47.25" x14ac:dyDescent="0.25">
      <c r="A233" s="117">
        <v>224</v>
      </c>
      <c r="B233" s="119" t="s">
        <v>310</v>
      </c>
      <c r="C233" s="96">
        <f t="shared" si="6"/>
        <v>21</v>
      </c>
      <c r="D233" s="96">
        <v>5</v>
      </c>
      <c r="E233" s="157">
        <f t="shared" si="7"/>
        <v>8</v>
      </c>
      <c r="F233" s="96">
        <v>3</v>
      </c>
      <c r="G233" s="96">
        <v>3</v>
      </c>
      <c r="H233" s="96">
        <v>2</v>
      </c>
      <c r="I233" s="157">
        <v>5</v>
      </c>
      <c r="J233" s="96">
        <v>3</v>
      </c>
    </row>
    <row r="234" spans="1:10" ht="47.25" x14ac:dyDescent="0.25">
      <c r="A234" s="117">
        <v>225</v>
      </c>
      <c r="B234" s="119" t="s">
        <v>311</v>
      </c>
      <c r="C234" s="96">
        <f t="shared" si="6"/>
        <v>15.5</v>
      </c>
      <c r="D234" s="96">
        <v>5</v>
      </c>
      <c r="E234" s="157">
        <f t="shared" si="7"/>
        <v>5.5</v>
      </c>
      <c r="F234" s="96">
        <v>2</v>
      </c>
      <c r="G234" s="96">
        <v>3.5</v>
      </c>
      <c r="H234" s="96">
        <v>0</v>
      </c>
      <c r="I234" s="157">
        <v>4</v>
      </c>
      <c r="J234" s="96">
        <v>1</v>
      </c>
    </row>
    <row r="235" spans="1:10" ht="47.25" x14ac:dyDescent="0.25">
      <c r="A235" s="117">
        <v>226</v>
      </c>
      <c r="B235" s="119" t="s">
        <v>312</v>
      </c>
      <c r="C235" s="96">
        <f t="shared" si="6"/>
        <v>23</v>
      </c>
      <c r="D235" s="96">
        <v>5</v>
      </c>
      <c r="E235" s="157">
        <f t="shared" si="7"/>
        <v>13</v>
      </c>
      <c r="F235" s="96">
        <v>3</v>
      </c>
      <c r="G235" s="96">
        <v>3</v>
      </c>
      <c r="H235" s="96">
        <v>7</v>
      </c>
      <c r="I235" s="157">
        <v>2</v>
      </c>
      <c r="J235" s="96">
        <v>3</v>
      </c>
    </row>
    <row r="236" spans="1:10" ht="47.25" x14ac:dyDescent="0.25">
      <c r="A236" s="117">
        <v>227</v>
      </c>
      <c r="B236" s="119" t="s">
        <v>128</v>
      </c>
      <c r="C236" s="96">
        <f t="shared" si="6"/>
        <v>13</v>
      </c>
      <c r="D236" s="96">
        <v>3</v>
      </c>
      <c r="E236" s="157">
        <f t="shared" si="7"/>
        <v>5</v>
      </c>
      <c r="F236" s="96">
        <v>2</v>
      </c>
      <c r="G236" s="96">
        <v>3</v>
      </c>
      <c r="H236" s="96">
        <v>0</v>
      </c>
      <c r="I236" s="157">
        <v>3</v>
      </c>
      <c r="J236" s="96">
        <v>2</v>
      </c>
    </row>
    <row r="237" spans="1:10" ht="47.25" x14ac:dyDescent="0.25">
      <c r="A237" s="117">
        <v>228</v>
      </c>
      <c r="B237" s="119" t="s">
        <v>313</v>
      </c>
      <c r="C237" s="96">
        <f t="shared" si="6"/>
        <v>17.5</v>
      </c>
      <c r="D237" s="96">
        <v>5</v>
      </c>
      <c r="E237" s="157">
        <f t="shared" si="7"/>
        <v>8.5</v>
      </c>
      <c r="F237" s="96">
        <v>3</v>
      </c>
      <c r="G237" s="96">
        <v>3.5</v>
      </c>
      <c r="H237" s="96">
        <v>2</v>
      </c>
      <c r="I237" s="157">
        <v>3</v>
      </c>
      <c r="J237" s="96">
        <v>1</v>
      </c>
    </row>
    <row r="238" spans="1:10" ht="47.25" x14ac:dyDescent="0.25">
      <c r="A238" s="117">
        <v>229</v>
      </c>
      <c r="B238" s="119" t="s">
        <v>129</v>
      </c>
      <c r="C238" s="96">
        <f t="shared" si="6"/>
        <v>18</v>
      </c>
      <c r="D238" s="96">
        <v>5</v>
      </c>
      <c r="E238" s="157">
        <f t="shared" si="7"/>
        <v>8</v>
      </c>
      <c r="F238" s="96">
        <v>3</v>
      </c>
      <c r="G238" s="96">
        <v>3</v>
      </c>
      <c r="H238" s="96">
        <v>2</v>
      </c>
      <c r="I238" s="157">
        <v>3</v>
      </c>
      <c r="J238" s="96">
        <v>2</v>
      </c>
    </row>
    <row r="239" spans="1:10" ht="47.25" x14ac:dyDescent="0.25">
      <c r="A239" s="117">
        <v>230</v>
      </c>
      <c r="B239" s="119" t="s">
        <v>130</v>
      </c>
      <c r="C239" s="96">
        <f t="shared" si="6"/>
        <v>18</v>
      </c>
      <c r="D239" s="96">
        <v>5</v>
      </c>
      <c r="E239" s="157">
        <f t="shared" si="7"/>
        <v>8</v>
      </c>
      <c r="F239" s="96">
        <v>3</v>
      </c>
      <c r="G239" s="96">
        <v>3</v>
      </c>
      <c r="H239" s="96">
        <v>2</v>
      </c>
      <c r="I239" s="157">
        <v>3</v>
      </c>
      <c r="J239" s="96">
        <v>2</v>
      </c>
    </row>
    <row r="240" spans="1:10" ht="47.25" x14ac:dyDescent="0.25">
      <c r="A240" s="117">
        <v>231</v>
      </c>
      <c r="B240" s="119" t="s">
        <v>131</v>
      </c>
      <c r="C240" s="96">
        <f t="shared" si="6"/>
        <v>16</v>
      </c>
      <c r="D240" s="96">
        <v>5</v>
      </c>
      <c r="E240" s="157">
        <f t="shared" si="7"/>
        <v>6</v>
      </c>
      <c r="F240" s="96">
        <v>2</v>
      </c>
      <c r="G240" s="96">
        <v>3</v>
      </c>
      <c r="H240" s="96">
        <v>1</v>
      </c>
      <c r="I240" s="157">
        <v>4</v>
      </c>
      <c r="J240" s="96">
        <v>1</v>
      </c>
    </row>
    <row r="241" spans="1:10" ht="47.25" x14ac:dyDescent="0.25">
      <c r="A241" s="117">
        <v>232</v>
      </c>
      <c r="B241" s="119" t="s">
        <v>132</v>
      </c>
      <c r="C241" s="96">
        <f t="shared" si="6"/>
        <v>14.5</v>
      </c>
      <c r="D241" s="96">
        <v>4</v>
      </c>
      <c r="E241" s="157">
        <f t="shared" si="7"/>
        <v>5.5</v>
      </c>
      <c r="F241" s="96">
        <v>2</v>
      </c>
      <c r="G241" s="96">
        <v>2.5</v>
      </c>
      <c r="H241" s="96">
        <v>1</v>
      </c>
      <c r="I241" s="157">
        <v>3</v>
      </c>
      <c r="J241" s="96">
        <v>2</v>
      </c>
    </row>
    <row r="242" spans="1:10" ht="47.25" x14ac:dyDescent="0.25">
      <c r="A242" s="117">
        <v>233</v>
      </c>
      <c r="B242" s="119" t="s">
        <v>133</v>
      </c>
      <c r="C242" s="96">
        <f t="shared" si="6"/>
        <v>18</v>
      </c>
      <c r="D242" s="96">
        <v>5</v>
      </c>
      <c r="E242" s="157">
        <f t="shared" si="7"/>
        <v>8</v>
      </c>
      <c r="F242" s="96">
        <v>3</v>
      </c>
      <c r="G242" s="96">
        <v>3</v>
      </c>
      <c r="H242" s="96">
        <v>2</v>
      </c>
      <c r="I242" s="157">
        <v>3</v>
      </c>
      <c r="J242" s="96">
        <v>2</v>
      </c>
    </row>
    <row r="243" spans="1:10" ht="47.25" x14ac:dyDescent="0.25">
      <c r="A243" s="117">
        <v>234</v>
      </c>
      <c r="B243" s="119" t="s">
        <v>134</v>
      </c>
      <c r="C243" s="96">
        <f t="shared" si="6"/>
        <v>18</v>
      </c>
      <c r="D243" s="96">
        <v>4</v>
      </c>
      <c r="E243" s="157">
        <f t="shared" si="7"/>
        <v>7</v>
      </c>
      <c r="F243" s="96">
        <v>3</v>
      </c>
      <c r="G243" s="96">
        <v>3</v>
      </c>
      <c r="H243" s="96">
        <v>1</v>
      </c>
      <c r="I243" s="157">
        <v>5</v>
      </c>
      <c r="J243" s="96">
        <v>2</v>
      </c>
    </row>
    <row r="244" spans="1:10" ht="47.25" x14ac:dyDescent="0.25">
      <c r="A244" s="117">
        <v>235</v>
      </c>
      <c r="B244" s="119" t="s">
        <v>314</v>
      </c>
      <c r="C244" s="96">
        <f t="shared" si="6"/>
        <v>18</v>
      </c>
      <c r="D244" s="96">
        <v>4</v>
      </c>
      <c r="E244" s="157">
        <f t="shared" si="7"/>
        <v>10</v>
      </c>
      <c r="F244" s="96">
        <v>3</v>
      </c>
      <c r="G244" s="96">
        <v>4</v>
      </c>
      <c r="H244" s="96">
        <v>3</v>
      </c>
      <c r="I244" s="157">
        <v>3</v>
      </c>
      <c r="J244" s="96">
        <v>1</v>
      </c>
    </row>
    <row r="245" spans="1:10" ht="47.25" x14ac:dyDescent="0.25">
      <c r="A245" s="117">
        <v>236</v>
      </c>
      <c r="B245" s="119" t="s">
        <v>315</v>
      </c>
      <c r="C245" s="96">
        <f t="shared" si="6"/>
        <v>16</v>
      </c>
      <c r="D245" s="96">
        <v>4</v>
      </c>
      <c r="E245" s="157">
        <f t="shared" si="7"/>
        <v>8</v>
      </c>
      <c r="F245" s="96">
        <v>3</v>
      </c>
      <c r="G245" s="96">
        <v>3</v>
      </c>
      <c r="H245" s="96">
        <v>2</v>
      </c>
      <c r="I245" s="157">
        <v>3</v>
      </c>
      <c r="J245" s="96">
        <v>1</v>
      </c>
    </row>
    <row r="246" spans="1:10" ht="63" x14ac:dyDescent="0.25">
      <c r="A246" s="117">
        <v>237</v>
      </c>
      <c r="B246" s="119" t="s">
        <v>316</v>
      </c>
      <c r="C246" s="96">
        <f t="shared" si="6"/>
        <v>16</v>
      </c>
      <c r="D246" s="96">
        <v>4</v>
      </c>
      <c r="E246" s="157">
        <f t="shared" si="7"/>
        <v>8</v>
      </c>
      <c r="F246" s="96">
        <v>3</v>
      </c>
      <c r="G246" s="96">
        <v>3</v>
      </c>
      <c r="H246" s="96">
        <v>2</v>
      </c>
      <c r="I246" s="157">
        <v>3</v>
      </c>
      <c r="J246" s="96">
        <v>1</v>
      </c>
    </row>
    <row r="247" spans="1:10" ht="47.25" x14ac:dyDescent="0.25">
      <c r="A247" s="117">
        <v>238</v>
      </c>
      <c r="B247" s="119" t="s">
        <v>135</v>
      </c>
      <c r="C247" s="96">
        <f t="shared" si="6"/>
        <v>11.5</v>
      </c>
      <c r="D247" s="96">
        <v>3</v>
      </c>
      <c r="E247" s="157">
        <f t="shared" si="7"/>
        <v>4.5</v>
      </c>
      <c r="F247" s="96">
        <v>2</v>
      </c>
      <c r="G247" s="96">
        <v>2.5</v>
      </c>
      <c r="H247" s="96">
        <v>0</v>
      </c>
      <c r="I247" s="157">
        <v>3</v>
      </c>
      <c r="J247" s="96">
        <v>1</v>
      </c>
    </row>
    <row r="248" spans="1:10" ht="47.25" x14ac:dyDescent="0.25">
      <c r="A248" s="117">
        <v>239</v>
      </c>
      <c r="B248" s="119" t="s">
        <v>144</v>
      </c>
      <c r="C248" s="96">
        <f t="shared" si="6"/>
        <v>0</v>
      </c>
      <c r="D248" s="96">
        <v>0</v>
      </c>
      <c r="E248" s="157">
        <f t="shared" si="7"/>
        <v>0</v>
      </c>
      <c r="F248" s="96">
        <v>0</v>
      </c>
      <c r="G248" s="96">
        <v>0</v>
      </c>
      <c r="H248" s="96">
        <v>0</v>
      </c>
      <c r="I248" s="157">
        <v>0</v>
      </c>
      <c r="J248" s="96">
        <v>0</v>
      </c>
    </row>
    <row r="249" spans="1:10" ht="47.25" x14ac:dyDescent="0.25">
      <c r="A249" s="117">
        <v>240</v>
      </c>
      <c r="B249" s="119" t="s">
        <v>136</v>
      </c>
      <c r="C249" s="96">
        <f t="shared" si="6"/>
        <v>19</v>
      </c>
      <c r="D249" s="96">
        <v>4</v>
      </c>
      <c r="E249" s="157">
        <f t="shared" si="7"/>
        <v>8</v>
      </c>
      <c r="F249" s="96">
        <v>3</v>
      </c>
      <c r="G249" s="96">
        <v>3</v>
      </c>
      <c r="H249" s="96">
        <v>2</v>
      </c>
      <c r="I249" s="157">
        <v>5</v>
      </c>
      <c r="J249" s="96">
        <v>2</v>
      </c>
    </row>
    <row r="250" spans="1:10" ht="63" x14ac:dyDescent="0.25">
      <c r="A250" s="117">
        <v>241</v>
      </c>
      <c r="B250" s="119" t="s">
        <v>137</v>
      </c>
      <c r="C250" s="96">
        <f t="shared" si="6"/>
        <v>19</v>
      </c>
      <c r="D250" s="96">
        <v>4</v>
      </c>
      <c r="E250" s="157">
        <f t="shared" si="7"/>
        <v>8</v>
      </c>
      <c r="F250" s="96">
        <v>3</v>
      </c>
      <c r="G250" s="96">
        <v>3</v>
      </c>
      <c r="H250" s="96">
        <v>2</v>
      </c>
      <c r="I250" s="157">
        <v>5</v>
      </c>
      <c r="J250" s="96">
        <v>2</v>
      </c>
    </row>
    <row r="251" spans="1:10" ht="47.25" x14ac:dyDescent="0.25">
      <c r="A251" s="117">
        <v>242</v>
      </c>
      <c r="B251" s="119" t="s">
        <v>317</v>
      </c>
      <c r="C251" s="96">
        <f t="shared" si="6"/>
        <v>18.5</v>
      </c>
      <c r="D251" s="96">
        <v>4</v>
      </c>
      <c r="E251" s="157">
        <f t="shared" si="7"/>
        <v>7.5</v>
      </c>
      <c r="F251" s="96">
        <v>2</v>
      </c>
      <c r="G251" s="96">
        <v>3.5</v>
      </c>
      <c r="H251" s="96">
        <v>2</v>
      </c>
      <c r="I251" s="157">
        <v>5</v>
      </c>
      <c r="J251" s="96">
        <v>2</v>
      </c>
    </row>
    <row r="252" spans="1:10" ht="47.25" x14ac:dyDescent="0.25">
      <c r="A252" s="117">
        <v>243</v>
      </c>
      <c r="B252" s="119" t="s">
        <v>138</v>
      </c>
      <c r="C252" s="96">
        <f t="shared" si="6"/>
        <v>20.5</v>
      </c>
      <c r="D252" s="96">
        <v>5</v>
      </c>
      <c r="E252" s="157">
        <f t="shared" si="7"/>
        <v>8.5</v>
      </c>
      <c r="F252" s="96">
        <v>3</v>
      </c>
      <c r="G252" s="96">
        <v>3.5</v>
      </c>
      <c r="H252" s="96">
        <v>2</v>
      </c>
      <c r="I252" s="157">
        <v>5</v>
      </c>
      <c r="J252" s="96">
        <v>2</v>
      </c>
    </row>
    <row r="253" spans="1:10" ht="63" x14ac:dyDescent="0.25">
      <c r="A253" s="117">
        <v>244</v>
      </c>
      <c r="B253" s="119" t="s">
        <v>139</v>
      </c>
      <c r="C253" s="96">
        <f t="shared" si="6"/>
        <v>12</v>
      </c>
      <c r="D253" s="96">
        <v>4</v>
      </c>
      <c r="E253" s="157">
        <f t="shared" si="7"/>
        <v>4</v>
      </c>
      <c r="F253" s="96">
        <v>2</v>
      </c>
      <c r="G253" s="96">
        <v>2</v>
      </c>
      <c r="H253" s="96">
        <v>0</v>
      </c>
      <c r="I253" s="157">
        <v>3</v>
      </c>
      <c r="J253" s="96">
        <v>1</v>
      </c>
    </row>
    <row r="254" spans="1:10" ht="63" x14ac:dyDescent="0.25">
      <c r="A254" s="117">
        <v>245</v>
      </c>
      <c r="B254" s="119" t="s">
        <v>140</v>
      </c>
      <c r="C254" s="96">
        <f t="shared" si="6"/>
        <v>20</v>
      </c>
      <c r="D254" s="96">
        <v>5</v>
      </c>
      <c r="E254" s="157">
        <f t="shared" si="7"/>
        <v>8</v>
      </c>
      <c r="F254" s="96">
        <v>3</v>
      </c>
      <c r="G254" s="96">
        <v>3</v>
      </c>
      <c r="H254" s="96">
        <v>2</v>
      </c>
      <c r="I254" s="157">
        <v>5</v>
      </c>
      <c r="J254" s="96">
        <v>2</v>
      </c>
    </row>
    <row r="255" spans="1:10" ht="63" x14ac:dyDescent="0.25">
      <c r="A255" s="117">
        <v>246</v>
      </c>
      <c r="B255" s="119" t="s">
        <v>141</v>
      </c>
      <c r="C255" s="96">
        <f t="shared" si="6"/>
        <v>17.5</v>
      </c>
      <c r="D255" s="96">
        <v>4</v>
      </c>
      <c r="E255" s="157">
        <f t="shared" si="7"/>
        <v>6.5</v>
      </c>
      <c r="F255" s="96">
        <v>3</v>
      </c>
      <c r="G255" s="96">
        <v>2.5</v>
      </c>
      <c r="H255" s="96">
        <v>1</v>
      </c>
      <c r="I255" s="157">
        <v>5</v>
      </c>
      <c r="J255" s="96">
        <v>2</v>
      </c>
    </row>
    <row r="256" spans="1:10" ht="47.25" x14ac:dyDescent="0.25">
      <c r="A256" s="117">
        <v>247</v>
      </c>
      <c r="B256" s="119" t="s">
        <v>142</v>
      </c>
      <c r="C256" s="96">
        <f t="shared" si="6"/>
        <v>18.5</v>
      </c>
      <c r="D256" s="96">
        <v>5</v>
      </c>
      <c r="E256" s="157">
        <f t="shared" si="7"/>
        <v>6.5</v>
      </c>
      <c r="F256" s="96">
        <v>2</v>
      </c>
      <c r="G256" s="96">
        <v>2.5</v>
      </c>
      <c r="H256" s="96">
        <v>2</v>
      </c>
      <c r="I256" s="157">
        <v>5</v>
      </c>
      <c r="J256" s="96">
        <v>2</v>
      </c>
    </row>
    <row r="257" spans="1:11" ht="63" x14ac:dyDescent="0.25">
      <c r="A257" s="117">
        <v>248</v>
      </c>
      <c r="B257" s="119" t="s">
        <v>143</v>
      </c>
      <c r="C257" s="96">
        <f t="shared" si="6"/>
        <v>20</v>
      </c>
      <c r="D257" s="96">
        <v>4</v>
      </c>
      <c r="E257" s="157">
        <f t="shared" si="7"/>
        <v>8</v>
      </c>
      <c r="F257" s="96">
        <v>3</v>
      </c>
      <c r="G257" s="96">
        <v>3</v>
      </c>
      <c r="H257" s="96">
        <v>2</v>
      </c>
      <c r="I257" s="157">
        <v>5</v>
      </c>
      <c r="J257" s="96">
        <v>3</v>
      </c>
    </row>
    <row r="258" spans="1:11" ht="16.5" thickBot="1" x14ac:dyDescent="0.3">
      <c r="A258" s="108"/>
      <c r="B258" s="120" t="s">
        <v>45</v>
      </c>
      <c r="C258" s="121">
        <f>SUM(C10:C257)/248</f>
        <v>15.429435483870968</v>
      </c>
      <c r="D258" s="121">
        <f t="shared" ref="D258:J258" si="8">SUM(D10:D257)/248</f>
        <v>3.596774193548387</v>
      </c>
      <c r="E258" s="121">
        <f t="shared" si="8"/>
        <v>6.23991935483871</v>
      </c>
      <c r="F258" s="121">
        <f t="shared" si="8"/>
        <v>3.006048387096774</v>
      </c>
      <c r="G258" s="121">
        <f t="shared" si="8"/>
        <v>2.903225806451613</v>
      </c>
      <c r="H258" s="121">
        <f t="shared" si="8"/>
        <v>0.33064516129032256</v>
      </c>
      <c r="I258" s="121">
        <f t="shared" si="8"/>
        <v>4.282258064516129</v>
      </c>
      <c r="J258" s="121">
        <f t="shared" si="8"/>
        <v>1.310483870967742</v>
      </c>
    </row>
    <row r="259" spans="1:11" x14ac:dyDescent="0.25">
      <c r="B259" s="171" t="s">
        <v>58</v>
      </c>
      <c r="C259" s="171"/>
      <c r="D259" s="171"/>
      <c r="E259" s="171"/>
      <c r="F259" s="171"/>
      <c r="G259" s="171"/>
      <c r="H259" s="171"/>
      <c r="I259" s="171"/>
      <c r="J259" s="171"/>
      <c r="K259" s="171"/>
    </row>
  </sheetData>
  <mergeCells count="5">
    <mergeCell ref="A1:J1"/>
    <mergeCell ref="C2:J2"/>
    <mergeCell ref="E3:H3"/>
    <mergeCell ref="F4:H4"/>
    <mergeCell ref="B259:K259"/>
  </mergeCells>
  <pageMargins left="0.11811023622047244" right="0.11811023622047244" top="0.15748031496062992" bottom="0.15748031496062992"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9"/>
  <sheetViews>
    <sheetView topLeftCell="A245" zoomScaleNormal="100" zoomScaleSheetLayoutView="82" workbookViewId="0">
      <selection activeCell="C12" sqref="C12"/>
    </sheetView>
  </sheetViews>
  <sheetFormatPr defaultRowHeight="15" x14ac:dyDescent="0.25"/>
  <cols>
    <col min="1" max="1" width="9.140625" style="91"/>
    <col min="2" max="2" width="48.28515625" customWidth="1"/>
    <col min="3" max="3" width="31.5703125" customWidth="1"/>
    <col min="4" max="4" width="14.42578125" customWidth="1"/>
    <col min="5" max="5" width="17.5703125" customWidth="1"/>
    <col min="6" max="6" width="20.5703125" customWidth="1"/>
    <col min="7" max="7" width="15.5703125" customWidth="1"/>
    <col min="8" max="8" width="21.5703125" customWidth="1"/>
    <col min="9" max="9" width="16.140625" customWidth="1"/>
    <col min="10" max="10" width="18.5703125" customWidth="1"/>
  </cols>
  <sheetData>
    <row r="1" spans="1:26" hidden="1" x14ac:dyDescent="0.25"/>
    <row r="3" spans="1:26" ht="16.5" thickBot="1" x14ac:dyDescent="0.3">
      <c r="A3" s="197" t="s">
        <v>59</v>
      </c>
      <c r="B3" s="198"/>
      <c r="C3" s="198"/>
      <c r="D3" s="198"/>
      <c r="E3" s="198"/>
      <c r="F3" s="198"/>
      <c r="G3" s="198"/>
      <c r="H3" s="198"/>
      <c r="I3" s="198"/>
      <c r="J3" s="198"/>
      <c r="K3" s="22"/>
      <c r="L3" s="22"/>
      <c r="M3" s="22"/>
      <c r="N3" s="22"/>
      <c r="O3" s="22"/>
      <c r="P3" s="22"/>
      <c r="Q3" s="22"/>
      <c r="R3" s="22"/>
      <c r="S3" s="22"/>
      <c r="T3" s="22"/>
      <c r="U3" s="22"/>
      <c r="V3" s="22"/>
      <c r="W3" s="22"/>
      <c r="X3" s="22"/>
      <c r="Y3" s="22"/>
      <c r="Z3" s="22"/>
    </row>
    <row r="4" spans="1:26" ht="15.75" x14ac:dyDescent="0.25">
      <c r="A4" s="92"/>
      <c r="B4" s="51" t="s">
        <v>0</v>
      </c>
      <c r="C4" s="195" t="s">
        <v>46</v>
      </c>
      <c r="D4" s="195"/>
      <c r="E4" s="195"/>
      <c r="F4" s="195"/>
      <c r="G4" s="195"/>
      <c r="H4" s="195"/>
      <c r="I4" s="195"/>
      <c r="J4" s="196"/>
    </row>
    <row r="5" spans="1:26" ht="110.25" x14ac:dyDescent="0.25">
      <c r="A5" s="93"/>
      <c r="B5" s="42" t="s">
        <v>1</v>
      </c>
      <c r="C5" s="53" t="s">
        <v>4</v>
      </c>
      <c r="D5" s="4" t="s">
        <v>27</v>
      </c>
      <c r="E5" s="4" t="s">
        <v>28</v>
      </c>
      <c r="F5" s="4" t="s">
        <v>29</v>
      </c>
      <c r="G5" s="4" t="s">
        <v>30</v>
      </c>
      <c r="H5" s="4" t="s">
        <v>31</v>
      </c>
      <c r="I5" s="4" t="s">
        <v>32</v>
      </c>
      <c r="J5" s="49" t="s">
        <v>33</v>
      </c>
    </row>
    <row r="6" spans="1:26" ht="15.75" x14ac:dyDescent="0.25">
      <c r="A6" s="94"/>
      <c r="B6" s="42" t="s">
        <v>9</v>
      </c>
      <c r="C6" s="43" t="s">
        <v>5</v>
      </c>
      <c r="D6" s="43"/>
      <c r="E6" s="43"/>
      <c r="F6" s="43"/>
      <c r="G6" s="43"/>
      <c r="H6" s="43"/>
      <c r="I6" s="43"/>
      <c r="J6" s="45"/>
    </row>
    <row r="7" spans="1:26" ht="15.75" x14ac:dyDescent="0.25">
      <c r="A7" s="94"/>
      <c r="B7" s="42" t="s">
        <v>10</v>
      </c>
      <c r="C7" s="83">
        <f>SUM(D7:J7)</f>
        <v>7</v>
      </c>
      <c r="D7" s="43">
        <v>1</v>
      </c>
      <c r="E7" s="43">
        <v>1</v>
      </c>
      <c r="F7" s="43">
        <v>1</v>
      </c>
      <c r="G7" s="43">
        <v>1</v>
      </c>
      <c r="H7" s="43">
        <v>1</v>
      </c>
      <c r="I7" s="43">
        <v>1</v>
      </c>
      <c r="J7" s="45">
        <v>1</v>
      </c>
    </row>
    <row r="8" spans="1:26" ht="15.75" x14ac:dyDescent="0.25">
      <c r="A8" s="94"/>
      <c r="B8" s="42" t="s">
        <v>50</v>
      </c>
      <c r="C8" s="52" t="s">
        <v>34</v>
      </c>
      <c r="D8" s="42"/>
      <c r="E8" s="42"/>
      <c r="F8" s="42"/>
      <c r="G8" s="42"/>
      <c r="H8" s="42"/>
      <c r="I8" s="42"/>
      <c r="J8" s="44"/>
    </row>
    <row r="9" spans="1:26" ht="31.5" x14ac:dyDescent="0.25">
      <c r="A9" s="94" t="s">
        <v>25</v>
      </c>
      <c r="B9" s="42" t="s">
        <v>26</v>
      </c>
      <c r="C9" s="42"/>
      <c r="D9" s="42"/>
      <c r="E9" s="42"/>
      <c r="F9" s="42"/>
      <c r="G9" s="42"/>
      <c r="H9" s="42"/>
      <c r="I9" s="42"/>
      <c r="J9" s="44"/>
    </row>
    <row r="10" spans="1:26" s="89" customFormat="1" ht="45" x14ac:dyDescent="0.25">
      <c r="A10" s="95">
        <v>1</v>
      </c>
      <c r="B10" s="90" t="s">
        <v>70</v>
      </c>
      <c r="C10" s="88">
        <f>SUM(D10:J10)</f>
        <v>6</v>
      </c>
      <c r="D10" s="88">
        <v>1</v>
      </c>
      <c r="E10" s="88">
        <v>1</v>
      </c>
      <c r="F10" s="88">
        <v>1</v>
      </c>
      <c r="G10" s="88">
        <v>1</v>
      </c>
      <c r="H10" s="88">
        <v>1</v>
      </c>
      <c r="I10" s="88">
        <v>1</v>
      </c>
      <c r="J10" s="88">
        <v>0</v>
      </c>
    </row>
    <row r="11" spans="1:26" s="89" customFormat="1" ht="45" x14ac:dyDescent="0.25">
      <c r="A11" s="95">
        <v>2</v>
      </c>
      <c r="B11" s="90" t="s">
        <v>71</v>
      </c>
      <c r="C11" s="88">
        <f t="shared" ref="C11:C74" si="0">SUM(D11:J11)</f>
        <v>1</v>
      </c>
      <c r="D11" s="88">
        <v>1</v>
      </c>
      <c r="E11" s="88">
        <v>0</v>
      </c>
      <c r="F11" s="88">
        <v>0</v>
      </c>
      <c r="G11" s="88">
        <v>0</v>
      </c>
      <c r="H11" s="88">
        <v>0</v>
      </c>
      <c r="I11" s="88">
        <v>0</v>
      </c>
      <c r="J11" s="88">
        <v>0</v>
      </c>
    </row>
    <row r="12" spans="1:26" s="89" customFormat="1" ht="45" x14ac:dyDescent="0.25">
      <c r="A12" s="95">
        <v>3</v>
      </c>
      <c r="B12" s="90" t="s">
        <v>145</v>
      </c>
      <c r="C12" s="88">
        <f t="shared" si="0"/>
        <v>1</v>
      </c>
      <c r="D12" s="88">
        <v>1</v>
      </c>
      <c r="E12" s="88">
        <v>0</v>
      </c>
      <c r="F12" s="88">
        <v>0</v>
      </c>
      <c r="G12" s="88">
        <v>0</v>
      </c>
      <c r="H12" s="88">
        <v>0</v>
      </c>
      <c r="I12" s="88">
        <v>0</v>
      </c>
      <c r="J12" s="88">
        <v>0</v>
      </c>
    </row>
    <row r="13" spans="1:26" s="89" customFormat="1" ht="60" x14ac:dyDescent="0.25">
      <c r="A13" s="95">
        <v>4</v>
      </c>
      <c r="B13" s="90" t="s">
        <v>72</v>
      </c>
      <c r="C13" s="88">
        <f t="shared" si="0"/>
        <v>1</v>
      </c>
      <c r="D13" s="88">
        <v>1</v>
      </c>
      <c r="E13" s="88">
        <v>0</v>
      </c>
      <c r="F13" s="88">
        <v>0</v>
      </c>
      <c r="G13" s="88">
        <v>0</v>
      </c>
      <c r="H13" s="88">
        <v>0</v>
      </c>
      <c r="I13" s="88">
        <v>0</v>
      </c>
      <c r="J13" s="88">
        <v>0</v>
      </c>
    </row>
    <row r="14" spans="1:26" s="89" customFormat="1" ht="60" x14ac:dyDescent="0.25">
      <c r="A14" s="95">
        <v>5</v>
      </c>
      <c r="B14" s="90" t="s">
        <v>146</v>
      </c>
      <c r="C14" s="88">
        <f t="shared" si="0"/>
        <v>1</v>
      </c>
      <c r="D14" s="88">
        <v>1</v>
      </c>
      <c r="E14" s="88">
        <v>0</v>
      </c>
      <c r="F14" s="88">
        <v>0</v>
      </c>
      <c r="G14" s="88">
        <v>0</v>
      </c>
      <c r="H14" s="88">
        <v>0</v>
      </c>
      <c r="I14" s="88">
        <v>0</v>
      </c>
      <c r="J14" s="88">
        <v>0</v>
      </c>
    </row>
    <row r="15" spans="1:26" s="89" customFormat="1" ht="45" x14ac:dyDescent="0.25">
      <c r="A15" s="95">
        <v>6</v>
      </c>
      <c r="B15" s="90" t="s">
        <v>147</v>
      </c>
      <c r="C15" s="88">
        <f t="shared" si="0"/>
        <v>1</v>
      </c>
      <c r="D15" s="88">
        <v>1</v>
      </c>
      <c r="E15" s="88">
        <v>0</v>
      </c>
      <c r="F15" s="88">
        <v>0</v>
      </c>
      <c r="G15" s="88">
        <v>0</v>
      </c>
      <c r="H15" s="88">
        <v>0</v>
      </c>
      <c r="I15" s="88">
        <v>0</v>
      </c>
      <c r="J15" s="88">
        <v>0</v>
      </c>
    </row>
    <row r="16" spans="1:26" s="89" customFormat="1" ht="45" x14ac:dyDescent="0.25">
      <c r="A16" s="95">
        <v>7</v>
      </c>
      <c r="B16" s="90" t="s">
        <v>148</v>
      </c>
      <c r="C16" s="88">
        <f t="shared" si="0"/>
        <v>1</v>
      </c>
      <c r="D16" s="88">
        <v>1</v>
      </c>
      <c r="E16" s="88">
        <v>0</v>
      </c>
      <c r="F16" s="88">
        <v>0</v>
      </c>
      <c r="G16" s="88">
        <v>0</v>
      </c>
      <c r="H16" s="88">
        <v>0</v>
      </c>
      <c r="I16" s="88">
        <v>0</v>
      </c>
      <c r="J16" s="88">
        <v>0</v>
      </c>
    </row>
    <row r="17" spans="1:10" s="89" customFormat="1" ht="60" x14ac:dyDescent="0.25">
      <c r="A17" s="95">
        <v>8</v>
      </c>
      <c r="B17" s="90" t="s">
        <v>73</v>
      </c>
      <c r="C17" s="88">
        <f t="shared" si="0"/>
        <v>1</v>
      </c>
      <c r="D17" s="88">
        <v>1</v>
      </c>
      <c r="E17" s="88">
        <v>0</v>
      </c>
      <c r="F17" s="88">
        <v>0</v>
      </c>
      <c r="G17" s="88">
        <v>0</v>
      </c>
      <c r="H17" s="88">
        <v>0</v>
      </c>
      <c r="I17" s="88">
        <v>0</v>
      </c>
      <c r="J17" s="88">
        <v>0</v>
      </c>
    </row>
    <row r="18" spans="1:10" s="89" customFormat="1" ht="60" x14ac:dyDescent="0.25">
      <c r="A18" s="95">
        <v>9</v>
      </c>
      <c r="B18" s="90" t="s">
        <v>74</v>
      </c>
      <c r="C18" s="88">
        <f t="shared" si="0"/>
        <v>1</v>
      </c>
      <c r="D18" s="88">
        <v>1</v>
      </c>
      <c r="E18" s="88">
        <v>0</v>
      </c>
      <c r="F18" s="88">
        <v>0</v>
      </c>
      <c r="G18" s="88">
        <v>0</v>
      </c>
      <c r="H18" s="88">
        <v>0</v>
      </c>
      <c r="I18" s="88">
        <v>0</v>
      </c>
      <c r="J18" s="88">
        <v>0</v>
      </c>
    </row>
    <row r="19" spans="1:10" s="89" customFormat="1" ht="45" x14ac:dyDescent="0.25">
      <c r="A19" s="95">
        <v>10</v>
      </c>
      <c r="B19" s="90" t="s">
        <v>75</v>
      </c>
      <c r="C19" s="88">
        <f t="shared" si="0"/>
        <v>5</v>
      </c>
      <c r="D19" s="88">
        <v>1</v>
      </c>
      <c r="E19" s="88">
        <v>1</v>
      </c>
      <c r="F19" s="88">
        <v>1</v>
      </c>
      <c r="G19" s="88">
        <v>1</v>
      </c>
      <c r="H19" s="88">
        <v>1</v>
      </c>
      <c r="I19" s="88">
        <v>0</v>
      </c>
      <c r="J19" s="88">
        <v>0</v>
      </c>
    </row>
    <row r="20" spans="1:10" s="89" customFormat="1" ht="60" x14ac:dyDescent="0.25">
      <c r="A20" s="95">
        <v>11</v>
      </c>
      <c r="B20" s="90" t="s">
        <v>76</v>
      </c>
      <c r="C20" s="88">
        <f t="shared" si="0"/>
        <v>1</v>
      </c>
      <c r="D20" s="88">
        <v>1</v>
      </c>
      <c r="E20" s="88">
        <v>0</v>
      </c>
      <c r="F20" s="88">
        <v>0</v>
      </c>
      <c r="G20" s="88">
        <v>0</v>
      </c>
      <c r="H20" s="88">
        <v>0</v>
      </c>
      <c r="I20" s="88">
        <v>0</v>
      </c>
      <c r="J20" s="88">
        <v>0</v>
      </c>
    </row>
    <row r="21" spans="1:10" s="89" customFormat="1" ht="60" x14ac:dyDescent="0.25">
      <c r="A21" s="95">
        <v>12</v>
      </c>
      <c r="B21" s="90" t="s">
        <v>149</v>
      </c>
      <c r="C21" s="88">
        <f t="shared" si="0"/>
        <v>1</v>
      </c>
      <c r="D21" s="88">
        <v>1</v>
      </c>
      <c r="E21" s="88">
        <v>0</v>
      </c>
      <c r="F21" s="88">
        <v>0</v>
      </c>
      <c r="G21" s="88">
        <v>0</v>
      </c>
      <c r="H21" s="88">
        <v>0</v>
      </c>
      <c r="I21" s="88">
        <v>0</v>
      </c>
      <c r="J21" s="88">
        <v>0</v>
      </c>
    </row>
    <row r="22" spans="1:10" s="89" customFormat="1" ht="45" x14ac:dyDescent="0.25">
      <c r="A22" s="95">
        <v>13</v>
      </c>
      <c r="B22" s="99" t="s">
        <v>150</v>
      </c>
      <c r="C22" s="88">
        <f t="shared" si="0"/>
        <v>1</v>
      </c>
      <c r="D22" s="88">
        <v>1</v>
      </c>
      <c r="E22" s="88">
        <v>0</v>
      </c>
      <c r="F22" s="88">
        <v>0</v>
      </c>
      <c r="G22" s="88">
        <v>0</v>
      </c>
      <c r="H22" s="88">
        <v>0</v>
      </c>
      <c r="I22" s="88">
        <v>0</v>
      </c>
      <c r="J22" s="88">
        <v>0</v>
      </c>
    </row>
    <row r="23" spans="1:10" s="89" customFormat="1" ht="45" x14ac:dyDescent="0.25">
      <c r="A23" s="95">
        <v>14</v>
      </c>
      <c r="B23" s="90" t="s">
        <v>151</v>
      </c>
      <c r="C23" s="88">
        <f t="shared" si="0"/>
        <v>1</v>
      </c>
      <c r="D23" s="88">
        <v>1</v>
      </c>
      <c r="E23" s="88">
        <v>0</v>
      </c>
      <c r="F23" s="88">
        <v>0</v>
      </c>
      <c r="G23" s="88">
        <v>0</v>
      </c>
      <c r="H23" s="88">
        <v>0</v>
      </c>
      <c r="I23" s="88">
        <v>0</v>
      </c>
      <c r="J23" s="88">
        <v>0</v>
      </c>
    </row>
    <row r="24" spans="1:10" s="89" customFormat="1" ht="45" x14ac:dyDescent="0.25">
      <c r="A24" s="95">
        <v>15</v>
      </c>
      <c r="B24" s="90" t="s">
        <v>77</v>
      </c>
      <c r="C24" s="88">
        <f t="shared" si="0"/>
        <v>7</v>
      </c>
      <c r="D24" s="88">
        <v>1</v>
      </c>
      <c r="E24" s="88">
        <v>1</v>
      </c>
      <c r="F24" s="88">
        <v>1</v>
      </c>
      <c r="G24" s="88">
        <v>1</v>
      </c>
      <c r="H24" s="88">
        <v>1</v>
      </c>
      <c r="I24" s="88">
        <v>1</v>
      </c>
      <c r="J24" s="88">
        <v>1</v>
      </c>
    </row>
    <row r="25" spans="1:10" s="89" customFormat="1" ht="45" x14ac:dyDescent="0.25">
      <c r="A25" s="95">
        <v>16</v>
      </c>
      <c r="B25" s="90" t="s">
        <v>152</v>
      </c>
      <c r="C25" s="88">
        <f t="shared" si="0"/>
        <v>7</v>
      </c>
      <c r="D25" s="88">
        <v>1</v>
      </c>
      <c r="E25" s="88">
        <v>1</v>
      </c>
      <c r="F25" s="88">
        <v>1</v>
      </c>
      <c r="G25" s="88">
        <v>1</v>
      </c>
      <c r="H25" s="88">
        <v>1</v>
      </c>
      <c r="I25" s="88">
        <v>1</v>
      </c>
      <c r="J25" s="88">
        <v>1</v>
      </c>
    </row>
    <row r="26" spans="1:10" s="89" customFormat="1" ht="60" x14ac:dyDescent="0.25">
      <c r="A26" s="95">
        <v>17</v>
      </c>
      <c r="B26" s="90" t="s">
        <v>78</v>
      </c>
      <c r="C26" s="88">
        <f t="shared" si="0"/>
        <v>7</v>
      </c>
      <c r="D26" s="88">
        <v>1</v>
      </c>
      <c r="E26" s="88">
        <v>1</v>
      </c>
      <c r="F26" s="88">
        <v>1</v>
      </c>
      <c r="G26" s="88">
        <v>1</v>
      </c>
      <c r="H26" s="88">
        <v>1</v>
      </c>
      <c r="I26" s="88">
        <v>1</v>
      </c>
      <c r="J26" s="88">
        <v>1</v>
      </c>
    </row>
    <row r="27" spans="1:10" s="89" customFormat="1" ht="45" x14ac:dyDescent="0.25">
      <c r="A27" s="95">
        <v>18</v>
      </c>
      <c r="B27" s="90" t="s">
        <v>79</v>
      </c>
      <c r="C27" s="88">
        <f t="shared" si="0"/>
        <v>6</v>
      </c>
      <c r="D27" s="88">
        <v>1</v>
      </c>
      <c r="E27" s="88">
        <v>1</v>
      </c>
      <c r="F27" s="88">
        <v>1</v>
      </c>
      <c r="G27" s="88">
        <v>1</v>
      </c>
      <c r="H27" s="88">
        <v>1</v>
      </c>
      <c r="I27" s="88">
        <v>0</v>
      </c>
      <c r="J27" s="88">
        <v>1</v>
      </c>
    </row>
    <row r="28" spans="1:10" s="89" customFormat="1" ht="60" x14ac:dyDescent="0.25">
      <c r="A28" s="95">
        <v>19</v>
      </c>
      <c r="B28" s="90" t="s">
        <v>80</v>
      </c>
      <c r="C28" s="88">
        <f t="shared" si="0"/>
        <v>5</v>
      </c>
      <c r="D28" s="88">
        <v>1</v>
      </c>
      <c r="E28" s="88">
        <v>1</v>
      </c>
      <c r="F28" s="88">
        <v>1</v>
      </c>
      <c r="G28" s="88">
        <v>1</v>
      </c>
      <c r="H28" s="88">
        <v>1</v>
      </c>
      <c r="I28" s="88">
        <v>0</v>
      </c>
      <c r="J28" s="88">
        <v>0</v>
      </c>
    </row>
    <row r="29" spans="1:10" s="89" customFormat="1" ht="60" x14ac:dyDescent="0.25">
      <c r="A29" s="95">
        <v>20</v>
      </c>
      <c r="B29" s="90" t="s">
        <v>81</v>
      </c>
      <c r="C29" s="88">
        <f t="shared" si="0"/>
        <v>6</v>
      </c>
      <c r="D29" s="88">
        <v>1</v>
      </c>
      <c r="E29" s="88">
        <v>1</v>
      </c>
      <c r="F29" s="88">
        <v>1</v>
      </c>
      <c r="G29" s="88">
        <v>1</v>
      </c>
      <c r="H29" s="88">
        <v>1</v>
      </c>
      <c r="I29" s="88">
        <v>0</v>
      </c>
      <c r="J29" s="88">
        <v>1</v>
      </c>
    </row>
    <row r="30" spans="1:10" s="89" customFormat="1" ht="45" x14ac:dyDescent="0.25">
      <c r="A30" s="95">
        <v>21</v>
      </c>
      <c r="B30" s="90" t="s">
        <v>153</v>
      </c>
      <c r="C30" s="88">
        <f t="shared" si="0"/>
        <v>6</v>
      </c>
      <c r="D30" s="88">
        <v>1</v>
      </c>
      <c r="E30" s="88">
        <v>1</v>
      </c>
      <c r="F30" s="88">
        <v>1</v>
      </c>
      <c r="G30" s="88">
        <v>1</v>
      </c>
      <c r="H30" s="88">
        <v>1</v>
      </c>
      <c r="I30" s="88">
        <v>0</v>
      </c>
      <c r="J30" s="88">
        <v>1</v>
      </c>
    </row>
    <row r="31" spans="1:10" s="89" customFormat="1" ht="45" x14ac:dyDescent="0.25">
      <c r="A31" s="95">
        <v>22</v>
      </c>
      <c r="B31" s="90" t="s">
        <v>154</v>
      </c>
      <c r="C31" s="88">
        <f t="shared" si="0"/>
        <v>1</v>
      </c>
      <c r="D31" s="88">
        <v>1</v>
      </c>
      <c r="E31" s="88">
        <v>0</v>
      </c>
      <c r="F31" s="88">
        <v>0</v>
      </c>
      <c r="G31" s="88">
        <v>0</v>
      </c>
      <c r="H31" s="88">
        <v>0</v>
      </c>
      <c r="I31" s="88">
        <v>0</v>
      </c>
      <c r="J31" s="88">
        <v>0</v>
      </c>
    </row>
    <row r="32" spans="1:10" s="89" customFormat="1" ht="45" x14ac:dyDescent="0.25">
      <c r="A32" s="95">
        <v>23</v>
      </c>
      <c r="B32" s="90" t="s">
        <v>82</v>
      </c>
      <c r="C32" s="88">
        <f t="shared" si="0"/>
        <v>6</v>
      </c>
      <c r="D32" s="88">
        <v>1</v>
      </c>
      <c r="E32" s="88">
        <v>1</v>
      </c>
      <c r="F32" s="88">
        <v>1</v>
      </c>
      <c r="G32" s="88">
        <v>1</v>
      </c>
      <c r="H32" s="88">
        <v>1</v>
      </c>
      <c r="I32" s="88">
        <v>0</v>
      </c>
      <c r="J32" s="88">
        <v>1</v>
      </c>
    </row>
    <row r="33" spans="1:10" s="89" customFormat="1" ht="45" x14ac:dyDescent="0.25">
      <c r="A33" s="95">
        <v>24</v>
      </c>
      <c r="B33" s="90" t="s">
        <v>83</v>
      </c>
      <c r="C33" s="88">
        <f t="shared" si="0"/>
        <v>1</v>
      </c>
      <c r="D33" s="88">
        <v>1</v>
      </c>
      <c r="E33" s="88">
        <v>0</v>
      </c>
      <c r="F33" s="88">
        <v>0</v>
      </c>
      <c r="G33" s="88">
        <v>0</v>
      </c>
      <c r="H33" s="88">
        <v>0</v>
      </c>
      <c r="I33" s="88">
        <v>0</v>
      </c>
      <c r="J33" s="88">
        <v>0</v>
      </c>
    </row>
    <row r="34" spans="1:10" s="89" customFormat="1" ht="60" x14ac:dyDescent="0.25">
      <c r="A34" s="95">
        <v>25</v>
      </c>
      <c r="B34" s="90" t="s">
        <v>84</v>
      </c>
      <c r="C34" s="88">
        <f t="shared" si="0"/>
        <v>5</v>
      </c>
      <c r="D34" s="88">
        <v>1</v>
      </c>
      <c r="E34" s="88">
        <v>1</v>
      </c>
      <c r="F34" s="88">
        <v>1</v>
      </c>
      <c r="G34" s="88">
        <v>1</v>
      </c>
      <c r="H34" s="88">
        <v>1</v>
      </c>
      <c r="I34" s="88">
        <v>0</v>
      </c>
      <c r="J34" s="88">
        <v>0</v>
      </c>
    </row>
    <row r="35" spans="1:10" s="89" customFormat="1" ht="45" x14ac:dyDescent="0.25">
      <c r="A35" s="95">
        <v>26</v>
      </c>
      <c r="B35" s="90" t="s">
        <v>85</v>
      </c>
      <c r="C35" s="88">
        <f t="shared" si="0"/>
        <v>6</v>
      </c>
      <c r="D35" s="88">
        <v>1</v>
      </c>
      <c r="E35" s="88">
        <v>1</v>
      </c>
      <c r="F35" s="88">
        <v>1</v>
      </c>
      <c r="G35" s="88">
        <v>1</v>
      </c>
      <c r="H35" s="88">
        <v>1</v>
      </c>
      <c r="I35" s="88">
        <v>0</v>
      </c>
      <c r="J35" s="88">
        <v>1</v>
      </c>
    </row>
    <row r="36" spans="1:10" s="89" customFormat="1" ht="60" x14ac:dyDescent="0.25">
      <c r="A36" s="95">
        <v>27</v>
      </c>
      <c r="B36" s="90" t="s">
        <v>155</v>
      </c>
      <c r="C36" s="88">
        <f t="shared" si="0"/>
        <v>0</v>
      </c>
      <c r="D36" s="88">
        <v>0</v>
      </c>
      <c r="E36" s="88">
        <v>0</v>
      </c>
      <c r="F36" s="88">
        <v>0</v>
      </c>
      <c r="G36" s="88">
        <v>0</v>
      </c>
      <c r="H36" s="88">
        <v>0</v>
      </c>
      <c r="I36" s="88">
        <v>0</v>
      </c>
      <c r="J36" s="88">
        <v>0</v>
      </c>
    </row>
    <row r="37" spans="1:10" s="89" customFormat="1" ht="45" x14ac:dyDescent="0.25">
      <c r="A37" s="95">
        <v>28</v>
      </c>
      <c r="B37" s="90" t="s">
        <v>86</v>
      </c>
      <c r="C37" s="88">
        <f t="shared" si="0"/>
        <v>6</v>
      </c>
      <c r="D37" s="88">
        <v>1</v>
      </c>
      <c r="E37" s="88">
        <v>1</v>
      </c>
      <c r="F37" s="88">
        <v>1</v>
      </c>
      <c r="G37" s="88">
        <v>1</v>
      </c>
      <c r="H37" s="88">
        <v>1</v>
      </c>
      <c r="I37" s="88">
        <v>0</v>
      </c>
      <c r="J37" s="88">
        <v>1</v>
      </c>
    </row>
    <row r="38" spans="1:10" s="89" customFormat="1" ht="45" x14ac:dyDescent="0.25">
      <c r="A38" s="95">
        <v>29</v>
      </c>
      <c r="B38" s="90" t="s">
        <v>156</v>
      </c>
      <c r="C38" s="88">
        <f t="shared" si="0"/>
        <v>6</v>
      </c>
      <c r="D38" s="88">
        <v>1</v>
      </c>
      <c r="E38" s="88">
        <v>1</v>
      </c>
      <c r="F38" s="88">
        <v>1</v>
      </c>
      <c r="G38" s="88">
        <v>1</v>
      </c>
      <c r="H38" s="88">
        <v>1</v>
      </c>
      <c r="I38" s="88">
        <v>0</v>
      </c>
      <c r="J38" s="88">
        <v>1</v>
      </c>
    </row>
    <row r="39" spans="1:10" s="89" customFormat="1" ht="45" x14ac:dyDescent="0.25">
      <c r="A39" s="95">
        <v>30</v>
      </c>
      <c r="B39" s="90" t="s">
        <v>157</v>
      </c>
      <c r="C39" s="88">
        <f t="shared" si="0"/>
        <v>5</v>
      </c>
      <c r="D39" s="88">
        <v>1</v>
      </c>
      <c r="E39" s="88">
        <v>1</v>
      </c>
      <c r="F39" s="88">
        <v>1</v>
      </c>
      <c r="G39" s="88">
        <v>1</v>
      </c>
      <c r="H39" s="88">
        <v>0</v>
      </c>
      <c r="I39" s="88">
        <v>1</v>
      </c>
      <c r="J39" s="88">
        <v>0</v>
      </c>
    </row>
    <row r="40" spans="1:10" s="89" customFormat="1" ht="45" x14ac:dyDescent="0.25">
      <c r="A40" s="95">
        <v>31</v>
      </c>
      <c r="B40" s="90" t="s">
        <v>158</v>
      </c>
      <c r="C40" s="88">
        <f t="shared" si="0"/>
        <v>1</v>
      </c>
      <c r="D40" s="88">
        <v>1</v>
      </c>
      <c r="E40" s="88">
        <v>0</v>
      </c>
      <c r="F40" s="88">
        <v>0</v>
      </c>
      <c r="G40" s="88">
        <v>0</v>
      </c>
      <c r="H40" s="88">
        <v>0</v>
      </c>
      <c r="I40" s="88">
        <v>0</v>
      </c>
      <c r="J40" s="88">
        <v>0</v>
      </c>
    </row>
    <row r="41" spans="1:10" s="89" customFormat="1" ht="45" x14ac:dyDescent="0.25">
      <c r="A41" s="95">
        <v>32</v>
      </c>
      <c r="B41" s="90" t="s">
        <v>159</v>
      </c>
      <c r="C41" s="88">
        <f t="shared" si="0"/>
        <v>5</v>
      </c>
      <c r="D41" s="88">
        <v>1</v>
      </c>
      <c r="E41" s="88">
        <v>0</v>
      </c>
      <c r="F41" s="88">
        <v>0</v>
      </c>
      <c r="G41" s="88">
        <v>1</v>
      </c>
      <c r="H41" s="88">
        <v>1</v>
      </c>
      <c r="I41" s="88">
        <v>1</v>
      </c>
      <c r="J41" s="88">
        <v>1</v>
      </c>
    </row>
    <row r="42" spans="1:10" s="89" customFormat="1" ht="45" x14ac:dyDescent="0.25">
      <c r="A42" s="95">
        <v>33</v>
      </c>
      <c r="B42" s="90" t="s">
        <v>160</v>
      </c>
      <c r="C42" s="88">
        <f t="shared" si="0"/>
        <v>6</v>
      </c>
      <c r="D42" s="88">
        <v>1</v>
      </c>
      <c r="E42" s="88">
        <v>1</v>
      </c>
      <c r="F42" s="88">
        <v>1</v>
      </c>
      <c r="G42" s="88">
        <v>1</v>
      </c>
      <c r="H42" s="88">
        <v>1</v>
      </c>
      <c r="I42" s="88">
        <v>1</v>
      </c>
      <c r="J42" s="88">
        <v>0</v>
      </c>
    </row>
    <row r="43" spans="1:10" s="89" customFormat="1" ht="30" x14ac:dyDescent="0.25">
      <c r="A43" s="95">
        <v>34</v>
      </c>
      <c r="B43" s="90" t="s">
        <v>161</v>
      </c>
      <c r="C43" s="88">
        <f t="shared" si="0"/>
        <v>7</v>
      </c>
      <c r="D43" s="88">
        <v>1</v>
      </c>
      <c r="E43" s="88">
        <v>1</v>
      </c>
      <c r="F43" s="88">
        <v>1</v>
      </c>
      <c r="G43" s="88">
        <v>1</v>
      </c>
      <c r="H43" s="88">
        <v>1</v>
      </c>
      <c r="I43" s="88">
        <v>1</v>
      </c>
      <c r="J43" s="88">
        <v>1</v>
      </c>
    </row>
    <row r="44" spans="1:10" s="89" customFormat="1" ht="45" x14ac:dyDescent="0.25">
      <c r="A44" s="95">
        <v>35</v>
      </c>
      <c r="B44" s="90" t="s">
        <v>162</v>
      </c>
      <c r="C44" s="88">
        <f t="shared" si="0"/>
        <v>6</v>
      </c>
      <c r="D44" s="88">
        <v>1</v>
      </c>
      <c r="E44" s="88">
        <v>1</v>
      </c>
      <c r="F44" s="88">
        <v>1</v>
      </c>
      <c r="G44" s="88">
        <v>1</v>
      </c>
      <c r="H44" s="88">
        <v>1</v>
      </c>
      <c r="I44" s="88">
        <v>1</v>
      </c>
      <c r="J44" s="88">
        <v>0</v>
      </c>
    </row>
    <row r="45" spans="1:10" s="89" customFormat="1" ht="45" x14ac:dyDescent="0.25">
      <c r="A45" s="95">
        <v>36</v>
      </c>
      <c r="B45" s="90" t="s">
        <v>87</v>
      </c>
      <c r="C45" s="88">
        <f t="shared" si="0"/>
        <v>1</v>
      </c>
      <c r="D45" s="88">
        <v>1</v>
      </c>
      <c r="E45" s="88">
        <v>0</v>
      </c>
      <c r="F45" s="88">
        <v>0</v>
      </c>
      <c r="G45" s="88">
        <v>0</v>
      </c>
      <c r="H45" s="88">
        <v>0</v>
      </c>
      <c r="I45" s="88">
        <v>0</v>
      </c>
      <c r="J45" s="88">
        <v>0</v>
      </c>
    </row>
    <row r="46" spans="1:10" s="89" customFormat="1" ht="30" x14ac:dyDescent="0.25">
      <c r="A46" s="95">
        <v>37</v>
      </c>
      <c r="B46" s="90" t="s">
        <v>88</v>
      </c>
      <c r="C46" s="88">
        <f t="shared" si="0"/>
        <v>6</v>
      </c>
      <c r="D46" s="88">
        <v>1</v>
      </c>
      <c r="E46" s="88">
        <v>1</v>
      </c>
      <c r="F46" s="88">
        <v>1</v>
      </c>
      <c r="G46" s="88">
        <v>0</v>
      </c>
      <c r="H46" s="88">
        <v>1</v>
      </c>
      <c r="I46" s="88">
        <v>1</v>
      </c>
      <c r="J46" s="88">
        <v>1</v>
      </c>
    </row>
    <row r="47" spans="1:10" s="89" customFormat="1" ht="45" x14ac:dyDescent="0.25">
      <c r="A47" s="95">
        <v>38</v>
      </c>
      <c r="B47" s="90" t="s">
        <v>163</v>
      </c>
      <c r="C47" s="88">
        <f t="shared" si="0"/>
        <v>1</v>
      </c>
      <c r="D47" s="88">
        <v>1</v>
      </c>
      <c r="E47" s="88">
        <v>0</v>
      </c>
      <c r="F47" s="88">
        <v>0</v>
      </c>
      <c r="G47" s="88">
        <v>0</v>
      </c>
      <c r="H47" s="88">
        <v>0</v>
      </c>
      <c r="I47" s="88">
        <v>0</v>
      </c>
      <c r="J47" s="88">
        <v>0</v>
      </c>
    </row>
    <row r="48" spans="1:10" s="89" customFormat="1" ht="45" x14ac:dyDescent="0.25">
      <c r="A48" s="95">
        <v>39</v>
      </c>
      <c r="B48" s="90" t="s">
        <v>164</v>
      </c>
      <c r="C48" s="88">
        <f t="shared" si="0"/>
        <v>1</v>
      </c>
      <c r="D48" s="88">
        <v>1</v>
      </c>
      <c r="E48" s="88">
        <v>0</v>
      </c>
      <c r="F48" s="88">
        <v>0</v>
      </c>
      <c r="G48" s="88">
        <v>0</v>
      </c>
      <c r="H48" s="88">
        <v>0</v>
      </c>
      <c r="I48" s="88">
        <v>0</v>
      </c>
      <c r="J48" s="88">
        <v>0</v>
      </c>
    </row>
    <row r="49" spans="1:10" s="89" customFormat="1" ht="45" x14ac:dyDescent="0.25">
      <c r="A49" s="95">
        <v>40</v>
      </c>
      <c r="B49" s="90" t="s">
        <v>165</v>
      </c>
      <c r="C49" s="88">
        <f t="shared" si="0"/>
        <v>1</v>
      </c>
      <c r="D49" s="88">
        <v>1</v>
      </c>
      <c r="E49" s="88">
        <v>0</v>
      </c>
      <c r="F49" s="88">
        <v>0</v>
      </c>
      <c r="G49" s="88">
        <v>0</v>
      </c>
      <c r="H49" s="88">
        <v>0</v>
      </c>
      <c r="I49" s="88">
        <v>0</v>
      </c>
      <c r="J49" s="88">
        <v>0</v>
      </c>
    </row>
    <row r="50" spans="1:10" s="89" customFormat="1" ht="45" x14ac:dyDescent="0.25">
      <c r="A50" s="95">
        <v>41</v>
      </c>
      <c r="B50" s="90" t="s">
        <v>166</v>
      </c>
      <c r="C50" s="88">
        <f t="shared" si="0"/>
        <v>1</v>
      </c>
      <c r="D50" s="88">
        <v>1</v>
      </c>
      <c r="E50" s="88">
        <v>0</v>
      </c>
      <c r="F50" s="88">
        <v>0</v>
      </c>
      <c r="G50" s="88">
        <v>0</v>
      </c>
      <c r="H50" s="88">
        <v>0</v>
      </c>
      <c r="I50" s="88">
        <v>0</v>
      </c>
      <c r="J50" s="88">
        <v>0</v>
      </c>
    </row>
    <row r="51" spans="1:10" s="89" customFormat="1" ht="45" x14ac:dyDescent="0.25">
      <c r="A51" s="95">
        <v>42</v>
      </c>
      <c r="B51" s="90" t="s">
        <v>167</v>
      </c>
      <c r="C51" s="88">
        <f t="shared" si="0"/>
        <v>1</v>
      </c>
      <c r="D51" s="88">
        <v>1</v>
      </c>
      <c r="E51" s="88">
        <v>0</v>
      </c>
      <c r="F51" s="88">
        <v>0</v>
      </c>
      <c r="G51" s="88">
        <v>0</v>
      </c>
      <c r="H51" s="88">
        <v>0</v>
      </c>
      <c r="I51" s="88">
        <v>0</v>
      </c>
      <c r="J51" s="88">
        <v>0</v>
      </c>
    </row>
    <row r="52" spans="1:10" s="89" customFormat="1" ht="30" x14ac:dyDescent="0.25">
      <c r="A52" s="95">
        <v>43</v>
      </c>
      <c r="B52" s="90" t="s">
        <v>168</v>
      </c>
      <c r="C52" s="88">
        <f t="shared" si="0"/>
        <v>1</v>
      </c>
      <c r="D52" s="88">
        <v>1</v>
      </c>
      <c r="E52" s="88">
        <v>0</v>
      </c>
      <c r="F52" s="88">
        <v>0</v>
      </c>
      <c r="G52" s="88">
        <v>0</v>
      </c>
      <c r="H52" s="88">
        <v>0</v>
      </c>
      <c r="I52" s="88">
        <v>0</v>
      </c>
      <c r="J52" s="88">
        <v>0</v>
      </c>
    </row>
    <row r="53" spans="1:10" s="89" customFormat="1" ht="45" x14ac:dyDescent="0.25">
      <c r="A53" s="95">
        <v>44</v>
      </c>
      <c r="B53" s="90" t="s">
        <v>169</v>
      </c>
      <c r="C53" s="88">
        <f t="shared" si="0"/>
        <v>1</v>
      </c>
      <c r="D53" s="88">
        <v>1</v>
      </c>
      <c r="E53" s="88">
        <v>0</v>
      </c>
      <c r="F53" s="88">
        <v>0</v>
      </c>
      <c r="G53" s="88">
        <v>0</v>
      </c>
      <c r="H53" s="88">
        <v>0</v>
      </c>
      <c r="I53" s="88">
        <v>0</v>
      </c>
      <c r="J53" s="88">
        <v>0</v>
      </c>
    </row>
    <row r="54" spans="1:10" s="89" customFormat="1" ht="45" x14ac:dyDescent="0.25">
      <c r="A54" s="95">
        <v>45</v>
      </c>
      <c r="B54" s="90" t="s">
        <v>170</v>
      </c>
      <c r="C54" s="88">
        <f t="shared" si="0"/>
        <v>1</v>
      </c>
      <c r="D54" s="88">
        <v>1</v>
      </c>
      <c r="E54" s="88">
        <v>0</v>
      </c>
      <c r="F54" s="88">
        <v>0</v>
      </c>
      <c r="G54" s="88">
        <v>0</v>
      </c>
      <c r="H54" s="88">
        <v>0</v>
      </c>
      <c r="I54" s="88">
        <v>0</v>
      </c>
      <c r="J54" s="88">
        <v>0</v>
      </c>
    </row>
    <row r="55" spans="1:10" s="89" customFormat="1" ht="45" x14ac:dyDescent="0.25">
      <c r="A55" s="95">
        <v>46</v>
      </c>
      <c r="B55" s="90" t="s">
        <v>171</v>
      </c>
      <c r="C55" s="88">
        <f t="shared" si="0"/>
        <v>1</v>
      </c>
      <c r="D55" s="88">
        <v>1</v>
      </c>
      <c r="E55" s="88">
        <v>0</v>
      </c>
      <c r="F55" s="88">
        <v>0</v>
      </c>
      <c r="G55" s="88">
        <v>0</v>
      </c>
      <c r="H55" s="88">
        <v>0</v>
      </c>
      <c r="I55" s="88">
        <v>0</v>
      </c>
      <c r="J55" s="88">
        <v>0</v>
      </c>
    </row>
    <row r="56" spans="1:10" s="89" customFormat="1" ht="45" x14ac:dyDescent="0.25">
      <c r="A56" s="95">
        <v>47</v>
      </c>
      <c r="B56" s="90" t="s">
        <v>172</v>
      </c>
      <c r="C56" s="88">
        <f t="shared" si="0"/>
        <v>1</v>
      </c>
      <c r="D56" s="88">
        <v>1</v>
      </c>
      <c r="E56" s="88">
        <v>0</v>
      </c>
      <c r="F56" s="88">
        <v>0</v>
      </c>
      <c r="G56" s="88">
        <v>0</v>
      </c>
      <c r="H56" s="88">
        <v>0</v>
      </c>
      <c r="I56" s="88">
        <v>0</v>
      </c>
      <c r="J56" s="88">
        <v>0</v>
      </c>
    </row>
    <row r="57" spans="1:10" s="89" customFormat="1" ht="45" x14ac:dyDescent="0.25">
      <c r="A57" s="95">
        <v>48</v>
      </c>
      <c r="B57" s="90" t="s">
        <v>173</v>
      </c>
      <c r="C57" s="88">
        <f t="shared" si="0"/>
        <v>0</v>
      </c>
      <c r="D57" s="88">
        <v>0</v>
      </c>
      <c r="E57" s="88">
        <v>0</v>
      </c>
      <c r="F57" s="88">
        <v>0</v>
      </c>
      <c r="G57" s="88">
        <v>0</v>
      </c>
      <c r="H57" s="88">
        <v>0</v>
      </c>
      <c r="I57" s="88">
        <v>0</v>
      </c>
      <c r="J57" s="88">
        <v>0</v>
      </c>
    </row>
    <row r="58" spans="1:10" s="89" customFormat="1" ht="45" x14ac:dyDescent="0.25">
      <c r="A58" s="95">
        <v>49</v>
      </c>
      <c r="B58" s="90" t="s">
        <v>174</v>
      </c>
      <c r="C58" s="88">
        <f t="shared" si="0"/>
        <v>7</v>
      </c>
      <c r="D58" s="88">
        <v>1</v>
      </c>
      <c r="E58" s="88">
        <v>1</v>
      </c>
      <c r="F58" s="88">
        <v>1</v>
      </c>
      <c r="G58" s="88">
        <v>1</v>
      </c>
      <c r="H58" s="88">
        <v>1</v>
      </c>
      <c r="I58" s="88">
        <v>1</v>
      </c>
      <c r="J58" s="88">
        <v>1</v>
      </c>
    </row>
    <row r="59" spans="1:10" s="89" customFormat="1" ht="45" x14ac:dyDescent="0.25">
      <c r="A59" s="95">
        <v>50</v>
      </c>
      <c r="B59" s="90" t="s">
        <v>175</v>
      </c>
      <c r="C59" s="88">
        <f t="shared" si="0"/>
        <v>6</v>
      </c>
      <c r="D59" s="88">
        <v>1</v>
      </c>
      <c r="E59" s="88">
        <v>1</v>
      </c>
      <c r="F59" s="88">
        <v>1</v>
      </c>
      <c r="G59" s="88">
        <v>0</v>
      </c>
      <c r="H59" s="88">
        <v>1</v>
      </c>
      <c r="I59" s="88">
        <v>1</v>
      </c>
      <c r="J59" s="88">
        <v>1</v>
      </c>
    </row>
    <row r="60" spans="1:10" s="89" customFormat="1" ht="45" x14ac:dyDescent="0.25">
      <c r="A60" s="95">
        <v>51</v>
      </c>
      <c r="B60" s="90" t="s">
        <v>176</v>
      </c>
      <c r="C60" s="88">
        <f t="shared" si="0"/>
        <v>7</v>
      </c>
      <c r="D60" s="88">
        <v>1</v>
      </c>
      <c r="E60" s="88">
        <v>1</v>
      </c>
      <c r="F60" s="88">
        <v>1</v>
      </c>
      <c r="G60" s="88">
        <v>1</v>
      </c>
      <c r="H60" s="88">
        <v>1</v>
      </c>
      <c r="I60" s="88">
        <v>1</v>
      </c>
      <c r="J60" s="88">
        <v>1</v>
      </c>
    </row>
    <row r="61" spans="1:10" s="89" customFormat="1" ht="45" x14ac:dyDescent="0.25">
      <c r="A61" s="95">
        <v>52</v>
      </c>
      <c r="B61" s="90" t="s">
        <v>177</v>
      </c>
      <c r="C61" s="88">
        <f t="shared" si="0"/>
        <v>6</v>
      </c>
      <c r="D61" s="88">
        <v>1</v>
      </c>
      <c r="E61" s="88">
        <v>1</v>
      </c>
      <c r="F61" s="88">
        <v>1</v>
      </c>
      <c r="G61" s="88">
        <v>1</v>
      </c>
      <c r="H61" s="88">
        <v>1</v>
      </c>
      <c r="I61" s="88">
        <v>1</v>
      </c>
      <c r="J61" s="88">
        <v>0</v>
      </c>
    </row>
    <row r="62" spans="1:10" s="89" customFormat="1" ht="45" x14ac:dyDescent="0.25">
      <c r="A62" s="95">
        <v>53</v>
      </c>
      <c r="B62" s="90" t="s">
        <v>178</v>
      </c>
      <c r="C62" s="88">
        <f t="shared" si="0"/>
        <v>6</v>
      </c>
      <c r="D62" s="88">
        <v>1</v>
      </c>
      <c r="E62" s="88">
        <v>1</v>
      </c>
      <c r="F62" s="88">
        <v>1</v>
      </c>
      <c r="G62" s="88">
        <v>0</v>
      </c>
      <c r="H62" s="88">
        <v>1</v>
      </c>
      <c r="I62" s="88">
        <v>1</v>
      </c>
      <c r="J62" s="88">
        <v>1</v>
      </c>
    </row>
    <row r="63" spans="1:10" s="89" customFormat="1" ht="45" x14ac:dyDescent="0.25">
      <c r="A63" s="95">
        <v>54</v>
      </c>
      <c r="B63" s="90" t="s">
        <v>179</v>
      </c>
      <c r="C63" s="88">
        <f t="shared" si="0"/>
        <v>7</v>
      </c>
      <c r="D63" s="88">
        <v>1</v>
      </c>
      <c r="E63" s="88">
        <v>1</v>
      </c>
      <c r="F63" s="88">
        <v>1</v>
      </c>
      <c r="G63" s="88">
        <v>1</v>
      </c>
      <c r="H63" s="88">
        <v>1</v>
      </c>
      <c r="I63" s="88">
        <v>1</v>
      </c>
      <c r="J63" s="88">
        <v>1</v>
      </c>
    </row>
    <row r="64" spans="1:10" s="89" customFormat="1" ht="60" x14ac:dyDescent="0.25">
      <c r="A64" s="95">
        <v>55</v>
      </c>
      <c r="B64" s="90" t="s">
        <v>180</v>
      </c>
      <c r="C64" s="88">
        <f t="shared" si="0"/>
        <v>7</v>
      </c>
      <c r="D64" s="88">
        <v>1</v>
      </c>
      <c r="E64" s="88">
        <v>1</v>
      </c>
      <c r="F64" s="88">
        <v>1</v>
      </c>
      <c r="G64" s="88">
        <v>1</v>
      </c>
      <c r="H64" s="88">
        <v>1</v>
      </c>
      <c r="I64" s="88">
        <v>1</v>
      </c>
      <c r="J64" s="88">
        <v>1</v>
      </c>
    </row>
    <row r="65" spans="1:10" s="89" customFormat="1" ht="45" x14ac:dyDescent="0.25">
      <c r="A65" s="95">
        <v>56</v>
      </c>
      <c r="B65" s="90" t="s">
        <v>181</v>
      </c>
      <c r="C65" s="88">
        <f t="shared" si="0"/>
        <v>7</v>
      </c>
      <c r="D65" s="88">
        <v>1</v>
      </c>
      <c r="E65" s="88">
        <v>1</v>
      </c>
      <c r="F65" s="88">
        <v>1</v>
      </c>
      <c r="G65" s="88">
        <v>1</v>
      </c>
      <c r="H65" s="88">
        <v>1</v>
      </c>
      <c r="I65" s="88">
        <v>1</v>
      </c>
      <c r="J65" s="88">
        <v>1</v>
      </c>
    </row>
    <row r="66" spans="1:10" s="89" customFormat="1" ht="45" x14ac:dyDescent="0.25">
      <c r="A66" s="95">
        <v>57</v>
      </c>
      <c r="B66" s="90" t="s">
        <v>89</v>
      </c>
      <c r="C66" s="88">
        <f t="shared" si="0"/>
        <v>7</v>
      </c>
      <c r="D66" s="88">
        <v>1</v>
      </c>
      <c r="E66" s="88">
        <v>1</v>
      </c>
      <c r="F66" s="88">
        <v>1</v>
      </c>
      <c r="G66" s="88">
        <v>1</v>
      </c>
      <c r="H66" s="88">
        <v>1</v>
      </c>
      <c r="I66" s="88">
        <v>1</v>
      </c>
      <c r="J66" s="88">
        <v>1</v>
      </c>
    </row>
    <row r="67" spans="1:10" s="89" customFormat="1" ht="45" x14ac:dyDescent="0.25">
      <c r="A67" s="95">
        <v>58</v>
      </c>
      <c r="B67" s="90" t="s">
        <v>182</v>
      </c>
      <c r="C67" s="88">
        <f t="shared" si="0"/>
        <v>7</v>
      </c>
      <c r="D67" s="88">
        <v>1</v>
      </c>
      <c r="E67" s="88">
        <v>1</v>
      </c>
      <c r="F67" s="88">
        <v>1</v>
      </c>
      <c r="G67" s="88">
        <v>1</v>
      </c>
      <c r="H67" s="88">
        <v>1</v>
      </c>
      <c r="I67" s="88">
        <v>1</v>
      </c>
      <c r="J67" s="88">
        <v>1</v>
      </c>
    </row>
    <row r="68" spans="1:10" s="89" customFormat="1" ht="60" x14ac:dyDescent="0.25">
      <c r="A68" s="95">
        <v>59</v>
      </c>
      <c r="B68" s="90" t="s">
        <v>183</v>
      </c>
      <c r="C68" s="88">
        <f t="shared" si="0"/>
        <v>7</v>
      </c>
      <c r="D68" s="88">
        <v>1</v>
      </c>
      <c r="E68" s="88">
        <v>1</v>
      </c>
      <c r="F68" s="88">
        <v>1</v>
      </c>
      <c r="G68" s="88">
        <v>1</v>
      </c>
      <c r="H68" s="88">
        <v>1</v>
      </c>
      <c r="I68" s="88">
        <v>1</v>
      </c>
      <c r="J68" s="88">
        <v>1</v>
      </c>
    </row>
    <row r="69" spans="1:10" s="89" customFormat="1" ht="45" x14ac:dyDescent="0.25">
      <c r="A69" s="95">
        <v>60</v>
      </c>
      <c r="B69" s="90" t="s">
        <v>184</v>
      </c>
      <c r="C69" s="88">
        <f t="shared" si="0"/>
        <v>4</v>
      </c>
      <c r="D69" s="88">
        <v>1</v>
      </c>
      <c r="E69" s="88">
        <v>0</v>
      </c>
      <c r="F69" s="88">
        <v>0</v>
      </c>
      <c r="G69" s="88">
        <v>1</v>
      </c>
      <c r="H69" s="88">
        <v>1</v>
      </c>
      <c r="I69" s="88">
        <v>0</v>
      </c>
      <c r="J69" s="88">
        <v>1</v>
      </c>
    </row>
    <row r="70" spans="1:10" s="89" customFormat="1" ht="45" x14ac:dyDescent="0.25">
      <c r="A70" s="95">
        <v>61</v>
      </c>
      <c r="B70" s="90" t="s">
        <v>185</v>
      </c>
      <c r="C70" s="88">
        <f t="shared" si="0"/>
        <v>5</v>
      </c>
      <c r="D70" s="88">
        <v>1</v>
      </c>
      <c r="E70" s="88">
        <v>0</v>
      </c>
      <c r="F70" s="88">
        <v>0</v>
      </c>
      <c r="G70" s="88">
        <v>1</v>
      </c>
      <c r="H70" s="88">
        <v>1</v>
      </c>
      <c r="I70" s="88">
        <v>1</v>
      </c>
      <c r="J70" s="88">
        <v>1</v>
      </c>
    </row>
    <row r="71" spans="1:10" s="89" customFormat="1" ht="30.75" customHeight="1" x14ac:dyDescent="0.25">
      <c r="A71" s="95">
        <v>62</v>
      </c>
      <c r="B71" s="90" t="s">
        <v>186</v>
      </c>
      <c r="C71" s="88">
        <f t="shared" si="0"/>
        <v>4</v>
      </c>
      <c r="D71" s="88">
        <v>1</v>
      </c>
      <c r="E71" s="88">
        <v>1</v>
      </c>
      <c r="F71" s="88">
        <v>1</v>
      </c>
      <c r="G71" s="88">
        <v>0</v>
      </c>
      <c r="H71" s="88">
        <v>1</v>
      </c>
      <c r="I71" s="88">
        <v>0</v>
      </c>
      <c r="J71" s="88">
        <v>0</v>
      </c>
    </row>
    <row r="72" spans="1:10" s="89" customFormat="1" ht="30" customHeight="1" x14ac:dyDescent="0.25">
      <c r="A72" s="95">
        <v>63</v>
      </c>
      <c r="B72" s="90" t="s">
        <v>187</v>
      </c>
      <c r="C72" s="88">
        <f t="shared" si="0"/>
        <v>1</v>
      </c>
      <c r="D72" s="88">
        <v>1</v>
      </c>
      <c r="E72" s="88">
        <v>0</v>
      </c>
      <c r="F72" s="88">
        <v>0</v>
      </c>
      <c r="G72" s="88">
        <v>0</v>
      </c>
      <c r="H72" s="88">
        <v>0</v>
      </c>
      <c r="I72" s="88">
        <v>0</v>
      </c>
      <c r="J72" s="88">
        <v>0</v>
      </c>
    </row>
    <row r="73" spans="1:10" s="89" customFormat="1" ht="45" x14ac:dyDescent="0.25">
      <c r="A73" s="95">
        <v>64</v>
      </c>
      <c r="B73" s="90" t="s">
        <v>188</v>
      </c>
      <c r="C73" s="88">
        <f t="shared" si="0"/>
        <v>6</v>
      </c>
      <c r="D73" s="88">
        <v>1</v>
      </c>
      <c r="E73" s="88">
        <v>1</v>
      </c>
      <c r="F73" s="88">
        <v>1</v>
      </c>
      <c r="G73" s="88">
        <v>0</v>
      </c>
      <c r="H73" s="88">
        <v>1</v>
      </c>
      <c r="I73" s="88">
        <v>1</v>
      </c>
      <c r="J73" s="88">
        <v>1</v>
      </c>
    </row>
    <row r="74" spans="1:10" s="89" customFormat="1" ht="30" x14ac:dyDescent="0.25">
      <c r="A74" s="95">
        <v>65</v>
      </c>
      <c r="B74" s="90" t="s">
        <v>189</v>
      </c>
      <c r="C74" s="88">
        <f t="shared" si="0"/>
        <v>5</v>
      </c>
      <c r="D74" s="88">
        <v>1</v>
      </c>
      <c r="E74" s="88">
        <v>1</v>
      </c>
      <c r="F74" s="88">
        <v>1</v>
      </c>
      <c r="G74" s="88">
        <v>0</v>
      </c>
      <c r="H74" s="88">
        <v>1</v>
      </c>
      <c r="I74" s="88">
        <v>1</v>
      </c>
      <c r="J74" s="88">
        <v>0</v>
      </c>
    </row>
    <row r="75" spans="1:10" s="89" customFormat="1" ht="45" x14ac:dyDescent="0.25">
      <c r="A75" s="95">
        <v>66</v>
      </c>
      <c r="B75" s="90" t="s">
        <v>190</v>
      </c>
      <c r="C75" s="88">
        <f t="shared" ref="C75:C138" si="1">SUM(D75:J75)</f>
        <v>4</v>
      </c>
      <c r="D75" s="88">
        <v>1</v>
      </c>
      <c r="E75" s="88">
        <v>1</v>
      </c>
      <c r="F75" s="88">
        <v>1</v>
      </c>
      <c r="G75" s="88">
        <v>0</v>
      </c>
      <c r="H75" s="88">
        <v>1</v>
      </c>
      <c r="I75" s="88">
        <v>0</v>
      </c>
      <c r="J75" s="88">
        <v>0</v>
      </c>
    </row>
    <row r="76" spans="1:10" s="89" customFormat="1" ht="45" x14ac:dyDescent="0.25">
      <c r="A76" s="95">
        <v>67</v>
      </c>
      <c r="B76" s="90" t="s">
        <v>191</v>
      </c>
      <c r="C76" s="88">
        <f t="shared" si="1"/>
        <v>7</v>
      </c>
      <c r="D76" s="88">
        <v>1</v>
      </c>
      <c r="E76" s="88">
        <v>1</v>
      </c>
      <c r="F76" s="88">
        <v>1</v>
      </c>
      <c r="G76" s="88">
        <v>1</v>
      </c>
      <c r="H76" s="88">
        <v>1</v>
      </c>
      <c r="I76" s="88">
        <v>1</v>
      </c>
      <c r="J76" s="88">
        <v>1</v>
      </c>
    </row>
    <row r="77" spans="1:10" s="89" customFormat="1" ht="45" x14ac:dyDescent="0.25">
      <c r="A77" s="95">
        <v>68</v>
      </c>
      <c r="B77" s="90" t="s">
        <v>192</v>
      </c>
      <c r="C77" s="88">
        <f t="shared" si="1"/>
        <v>1</v>
      </c>
      <c r="D77" s="88">
        <v>1</v>
      </c>
      <c r="E77" s="88">
        <v>0</v>
      </c>
      <c r="F77" s="88">
        <v>0</v>
      </c>
      <c r="G77" s="88">
        <v>0</v>
      </c>
      <c r="H77" s="88">
        <v>0</v>
      </c>
      <c r="I77" s="88">
        <v>0</v>
      </c>
      <c r="J77" s="88">
        <v>0</v>
      </c>
    </row>
    <row r="78" spans="1:10" s="89" customFormat="1" ht="45" x14ac:dyDescent="0.25">
      <c r="A78" s="95">
        <v>69</v>
      </c>
      <c r="B78" s="90" t="s">
        <v>193</v>
      </c>
      <c r="C78" s="88">
        <f t="shared" si="1"/>
        <v>6</v>
      </c>
      <c r="D78" s="88">
        <v>1</v>
      </c>
      <c r="E78" s="88">
        <v>1</v>
      </c>
      <c r="F78" s="88">
        <v>1</v>
      </c>
      <c r="G78" s="88">
        <v>0</v>
      </c>
      <c r="H78" s="88">
        <v>1</v>
      </c>
      <c r="I78" s="88">
        <v>1</v>
      </c>
      <c r="J78" s="88">
        <v>1</v>
      </c>
    </row>
    <row r="79" spans="1:10" s="89" customFormat="1" ht="45" x14ac:dyDescent="0.25">
      <c r="A79" s="95">
        <v>70</v>
      </c>
      <c r="B79" s="90" t="s">
        <v>194</v>
      </c>
      <c r="C79" s="88">
        <f t="shared" si="1"/>
        <v>5</v>
      </c>
      <c r="D79" s="88">
        <v>1</v>
      </c>
      <c r="E79" s="88">
        <v>1</v>
      </c>
      <c r="F79" s="88">
        <v>1</v>
      </c>
      <c r="G79" s="88">
        <v>1</v>
      </c>
      <c r="H79" s="88">
        <v>1</v>
      </c>
      <c r="I79" s="88">
        <v>0</v>
      </c>
      <c r="J79" s="88">
        <v>0</v>
      </c>
    </row>
    <row r="80" spans="1:10" s="89" customFormat="1" ht="45" x14ac:dyDescent="0.25">
      <c r="A80" s="95">
        <v>71</v>
      </c>
      <c r="B80" s="90" t="s">
        <v>195</v>
      </c>
      <c r="C80" s="88">
        <f t="shared" si="1"/>
        <v>5</v>
      </c>
      <c r="D80" s="88">
        <v>1</v>
      </c>
      <c r="E80" s="88">
        <v>1</v>
      </c>
      <c r="F80" s="88">
        <v>1</v>
      </c>
      <c r="G80" s="88">
        <v>0</v>
      </c>
      <c r="H80" s="88">
        <v>1</v>
      </c>
      <c r="I80" s="88">
        <v>0</v>
      </c>
      <c r="J80" s="88">
        <v>1</v>
      </c>
    </row>
    <row r="81" spans="1:10" s="89" customFormat="1" ht="45" x14ac:dyDescent="0.25">
      <c r="A81" s="95">
        <v>72</v>
      </c>
      <c r="B81" s="90" t="s">
        <v>196</v>
      </c>
      <c r="C81" s="88">
        <f t="shared" si="1"/>
        <v>6</v>
      </c>
      <c r="D81" s="88">
        <v>1</v>
      </c>
      <c r="E81" s="88">
        <v>1</v>
      </c>
      <c r="F81" s="88">
        <v>1</v>
      </c>
      <c r="G81" s="88">
        <v>0</v>
      </c>
      <c r="H81" s="88">
        <v>1</v>
      </c>
      <c r="I81" s="88">
        <v>1</v>
      </c>
      <c r="J81" s="88">
        <v>1</v>
      </c>
    </row>
    <row r="82" spans="1:10" s="89" customFormat="1" ht="45" x14ac:dyDescent="0.25">
      <c r="A82" s="95">
        <v>73</v>
      </c>
      <c r="B82" s="90" t="s">
        <v>197</v>
      </c>
      <c r="C82" s="88">
        <f t="shared" si="1"/>
        <v>3</v>
      </c>
      <c r="D82" s="88">
        <v>1</v>
      </c>
      <c r="E82" s="88">
        <v>0</v>
      </c>
      <c r="F82" s="88">
        <v>0</v>
      </c>
      <c r="G82" s="88">
        <v>0</v>
      </c>
      <c r="H82" s="88">
        <v>1</v>
      </c>
      <c r="I82" s="88">
        <v>0</v>
      </c>
      <c r="J82" s="88">
        <v>1</v>
      </c>
    </row>
    <row r="83" spans="1:10" s="89" customFormat="1" ht="30" x14ac:dyDescent="0.25">
      <c r="A83" s="95">
        <v>74</v>
      </c>
      <c r="B83" s="90" t="s">
        <v>198</v>
      </c>
      <c r="C83" s="88">
        <f t="shared" si="1"/>
        <v>5</v>
      </c>
      <c r="D83" s="88">
        <v>1</v>
      </c>
      <c r="E83" s="88">
        <v>1</v>
      </c>
      <c r="F83" s="88">
        <v>1</v>
      </c>
      <c r="G83" s="88">
        <v>1</v>
      </c>
      <c r="H83" s="88">
        <v>1</v>
      </c>
      <c r="I83" s="88">
        <v>0</v>
      </c>
      <c r="J83" s="88">
        <v>0</v>
      </c>
    </row>
    <row r="84" spans="1:10" s="89" customFormat="1" ht="45" x14ac:dyDescent="0.25">
      <c r="A84" s="95">
        <v>75</v>
      </c>
      <c r="B84" s="90" t="s">
        <v>199</v>
      </c>
      <c r="C84" s="88">
        <f t="shared" si="1"/>
        <v>6</v>
      </c>
      <c r="D84" s="88">
        <v>1</v>
      </c>
      <c r="E84" s="88">
        <v>1</v>
      </c>
      <c r="F84" s="88">
        <v>1</v>
      </c>
      <c r="G84" s="88">
        <v>0</v>
      </c>
      <c r="H84" s="88">
        <v>1</v>
      </c>
      <c r="I84" s="88">
        <v>1</v>
      </c>
      <c r="J84" s="88">
        <v>1</v>
      </c>
    </row>
    <row r="85" spans="1:10" s="89" customFormat="1" ht="45" x14ac:dyDescent="0.25">
      <c r="A85" s="95">
        <v>76</v>
      </c>
      <c r="B85" s="90" t="s">
        <v>200</v>
      </c>
      <c r="C85" s="88">
        <f t="shared" si="1"/>
        <v>6</v>
      </c>
      <c r="D85" s="88">
        <v>1</v>
      </c>
      <c r="E85" s="88">
        <v>1</v>
      </c>
      <c r="F85" s="88">
        <v>1</v>
      </c>
      <c r="G85" s="88">
        <v>1</v>
      </c>
      <c r="H85" s="88">
        <v>1</v>
      </c>
      <c r="I85" s="88">
        <v>1</v>
      </c>
      <c r="J85" s="88">
        <v>0</v>
      </c>
    </row>
    <row r="86" spans="1:10" s="89" customFormat="1" ht="45" x14ac:dyDescent="0.25">
      <c r="A86" s="95">
        <v>77</v>
      </c>
      <c r="B86" s="90" t="s">
        <v>201</v>
      </c>
      <c r="C86" s="88">
        <f t="shared" si="1"/>
        <v>2</v>
      </c>
      <c r="D86" s="88">
        <v>1</v>
      </c>
      <c r="E86" s="88">
        <v>0</v>
      </c>
      <c r="F86" s="88">
        <v>0</v>
      </c>
      <c r="G86" s="88">
        <v>0</v>
      </c>
      <c r="H86" s="88">
        <v>1</v>
      </c>
      <c r="I86" s="88">
        <v>0</v>
      </c>
      <c r="J86" s="88">
        <v>0</v>
      </c>
    </row>
    <row r="87" spans="1:10" s="89" customFormat="1" ht="45" x14ac:dyDescent="0.25">
      <c r="A87" s="95">
        <v>78</v>
      </c>
      <c r="B87" s="90" t="s">
        <v>202</v>
      </c>
      <c r="C87" s="88">
        <f t="shared" si="1"/>
        <v>3</v>
      </c>
      <c r="D87" s="88">
        <v>1</v>
      </c>
      <c r="E87" s="88">
        <v>1</v>
      </c>
      <c r="F87" s="88">
        <v>1</v>
      </c>
      <c r="G87" s="88">
        <v>0</v>
      </c>
      <c r="H87" s="88">
        <v>0</v>
      </c>
      <c r="I87" s="88">
        <v>0</v>
      </c>
      <c r="J87" s="88">
        <v>0</v>
      </c>
    </row>
    <row r="88" spans="1:10" s="89" customFormat="1" ht="45" x14ac:dyDescent="0.25">
      <c r="A88" s="95">
        <v>79</v>
      </c>
      <c r="B88" s="90" t="s">
        <v>203</v>
      </c>
      <c r="C88" s="88">
        <f t="shared" si="1"/>
        <v>4</v>
      </c>
      <c r="D88" s="88">
        <v>1</v>
      </c>
      <c r="E88" s="88">
        <v>0</v>
      </c>
      <c r="F88" s="88">
        <v>0</v>
      </c>
      <c r="G88" s="88">
        <v>0</v>
      </c>
      <c r="H88" s="88">
        <v>1</v>
      </c>
      <c r="I88" s="88">
        <v>1</v>
      </c>
      <c r="J88" s="88">
        <v>1</v>
      </c>
    </row>
    <row r="89" spans="1:10" s="89" customFormat="1" ht="45" x14ac:dyDescent="0.25">
      <c r="A89" s="95">
        <v>80</v>
      </c>
      <c r="B89" s="90" t="s">
        <v>204</v>
      </c>
      <c r="C89" s="88">
        <f t="shared" si="1"/>
        <v>3</v>
      </c>
      <c r="D89" s="88">
        <v>1</v>
      </c>
      <c r="E89" s="88">
        <v>1</v>
      </c>
      <c r="F89" s="88">
        <v>1</v>
      </c>
      <c r="G89" s="88">
        <v>0</v>
      </c>
      <c r="H89" s="88">
        <v>0</v>
      </c>
      <c r="I89" s="88">
        <v>0</v>
      </c>
      <c r="J89" s="88">
        <v>0</v>
      </c>
    </row>
    <row r="90" spans="1:10" s="89" customFormat="1" ht="45" x14ac:dyDescent="0.25">
      <c r="A90" s="95">
        <v>81</v>
      </c>
      <c r="B90" s="90" t="s">
        <v>205</v>
      </c>
      <c r="C90" s="88">
        <f t="shared" si="1"/>
        <v>7</v>
      </c>
      <c r="D90" s="88">
        <v>1</v>
      </c>
      <c r="E90" s="88">
        <v>1</v>
      </c>
      <c r="F90" s="88">
        <v>1</v>
      </c>
      <c r="G90" s="88">
        <v>1</v>
      </c>
      <c r="H90" s="88">
        <v>1</v>
      </c>
      <c r="I90" s="88">
        <v>1</v>
      </c>
      <c r="J90" s="88">
        <v>1</v>
      </c>
    </row>
    <row r="91" spans="1:10" s="89" customFormat="1" ht="45" x14ac:dyDescent="0.25">
      <c r="A91" s="95">
        <v>82</v>
      </c>
      <c r="B91" s="90" t="s">
        <v>206</v>
      </c>
      <c r="C91" s="88">
        <f t="shared" si="1"/>
        <v>1</v>
      </c>
      <c r="D91" s="88">
        <v>1</v>
      </c>
      <c r="E91" s="88">
        <v>0</v>
      </c>
      <c r="F91" s="88">
        <v>0</v>
      </c>
      <c r="G91" s="88">
        <v>0</v>
      </c>
      <c r="H91" s="88">
        <v>0</v>
      </c>
      <c r="I91" s="88">
        <v>0</v>
      </c>
      <c r="J91" s="88">
        <v>0</v>
      </c>
    </row>
    <row r="92" spans="1:10" s="89" customFormat="1" ht="45" x14ac:dyDescent="0.25">
      <c r="A92" s="95">
        <v>83</v>
      </c>
      <c r="B92" s="90" t="s">
        <v>207</v>
      </c>
      <c r="C92" s="88">
        <f t="shared" si="1"/>
        <v>7</v>
      </c>
      <c r="D92" s="88">
        <v>1</v>
      </c>
      <c r="E92" s="88">
        <v>1</v>
      </c>
      <c r="F92" s="88">
        <v>1</v>
      </c>
      <c r="G92" s="88">
        <v>1</v>
      </c>
      <c r="H92" s="88">
        <v>1</v>
      </c>
      <c r="I92" s="88">
        <v>1</v>
      </c>
      <c r="J92" s="88">
        <v>1</v>
      </c>
    </row>
    <row r="93" spans="1:10" s="89" customFormat="1" ht="45" x14ac:dyDescent="0.25">
      <c r="A93" s="95">
        <v>84</v>
      </c>
      <c r="B93" s="90" t="s">
        <v>208</v>
      </c>
      <c r="C93" s="88">
        <f t="shared" si="1"/>
        <v>7</v>
      </c>
      <c r="D93" s="88">
        <v>1</v>
      </c>
      <c r="E93" s="88">
        <v>1</v>
      </c>
      <c r="F93" s="88">
        <v>1</v>
      </c>
      <c r="G93" s="88">
        <v>1</v>
      </c>
      <c r="H93" s="88">
        <v>1</v>
      </c>
      <c r="I93" s="88">
        <v>1</v>
      </c>
      <c r="J93" s="88">
        <v>1</v>
      </c>
    </row>
    <row r="94" spans="1:10" s="89" customFormat="1" ht="45" x14ac:dyDescent="0.25">
      <c r="A94" s="95">
        <v>85</v>
      </c>
      <c r="B94" s="90" t="s">
        <v>209</v>
      </c>
      <c r="C94" s="88">
        <f t="shared" si="1"/>
        <v>7</v>
      </c>
      <c r="D94" s="88">
        <v>1</v>
      </c>
      <c r="E94" s="88">
        <v>1</v>
      </c>
      <c r="F94" s="88">
        <v>1</v>
      </c>
      <c r="G94" s="88">
        <v>1</v>
      </c>
      <c r="H94" s="88">
        <v>1</v>
      </c>
      <c r="I94" s="88">
        <v>1</v>
      </c>
      <c r="J94" s="88">
        <v>1</v>
      </c>
    </row>
    <row r="95" spans="1:10" s="89" customFormat="1" ht="45" x14ac:dyDescent="0.25">
      <c r="A95" s="95">
        <v>86</v>
      </c>
      <c r="B95" s="90" t="s">
        <v>210</v>
      </c>
      <c r="C95" s="88">
        <f t="shared" si="1"/>
        <v>1</v>
      </c>
      <c r="D95" s="88">
        <v>1</v>
      </c>
      <c r="E95" s="88">
        <v>0</v>
      </c>
      <c r="F95" s="88">
        <v>0</v>
      </c>
      <c r="G95" s="88">
        <v>0</v>
      </c>
      <c r="H95" s="88">
        <v>0</v>
      </c>
      <c r="I95" s="88">
        <v>0</v>
      </c>
      <c r="J95" s="88">
        <v>0</v>
      </c>
    </row>
    <row r="96" spans="1:10" s="89" customFormat="1" ht="45" x14ac:dyDescent="0.25">
      <c r="A96" s="95">
        <v>87</v>
      </c>
      <c r="B96" s="90" t="s">
        <v>211</v>
      </c>
      <c r="C96" s="88">
        <f t="shared" si="1"/>
        <v>7</v>
      </c>
      <c r="D96" s="88">
        <v>1</v>
      </c>
      <c r="E96" s="88">
        <v>1</v>
      </c>
      <c r="F96" s="88">
        <v>1</v>
      </c>
      <c r="G96" s="88">
        <v>1</v>
      </c>
      <c r="H96" s="88">
        <v>1</v>
      </c>
      <c r="I96" s="88">
        <v>1</v>
      </c>
      <c r="J96" s="88">
        <v>1</v>
      </c>
    </row>
    <row r="97" spans="1:10" s="89" customFormat="1" ht="45" x14ac:dyDescent="0.25">
      <c r="A97" s="95">
        <v>88</v>
      </c>
      <c r="B97" s="90" t="s">
        <v>212</v>
      </c>
      <c r="C97" s="88">
        <f t="shared" si="1"/>
        <v>7</v>
      </c>
      <c r="D97" s="88">
        <v>1</v>
      </c>
      <c r="E97" s="88">
        <v>1</v>
      </c>
      <c r="F97" s="88">
        <v>1</v>
      </c>
      <c r="G97" s="88">
        <v>1</v>
      </c>
      <c r="H97" s="88">
        <v>1</v>
      </c>
      <c r="I97" s="88">
        <v>1</v>
      </c>
      <c r="J97" s="88">
        <v>1</v>
      </c>
    </row>
    <row r="98" spans="1:10" s="89" customFormat="1" ht="60" x14ac:dyDescent="0.25">
      <c r="A98" s="95">
        <v>89</v>
      </c>
      <c r="B98" s="90" t="s">
        <v>213</v>
      </c>
      <c r="C98" s="88">
        <f t="shared" si="1"/>
        <v>3</v>
      </c>
      <c r="D98" s="88">
        <v>1</v>
      </c>
      <c r="E98" s="88">
        <v>1</v>
      </c>
      <c r="F98" s="88">
        <v>1</v>
      </c>
      <c r="G98" s="88">
        <v>0</v>
      </c>
      <c r="H98" s="88">
        <v>0</v>
      </c>
      <c r="I98" s="88">
        <v>0</v>
      </c>
      <c r="J98" s="88">
        <v>0</v>
      </c>
    </row>
    <row r="99" spans="1:10" s="89" customFormat="1" ht="45" x14ac:dyDescent="0.25">
      <c r="A99" s="95">
        <v>90</v>
      </c>
      <c r="B99" s="90" t="s">
        <v>214</v>
      </c>
      <c r="C99" s="88">
        <f t="shared" si="1"/>
        <v>6</v>
      </c>
      <c r="D99" s="88">
        <v>1</v>
      </c>
      <c r="E99" s="88">
        <v>1</v>
      </c>
      <c r="F99" s="88">
        <v>1</v>
      </c>
      <c r="G99" s="88">
        <v>0</v>
      </c>
      <c r="H99" s="88">
        <v>1</v>
      </c>
      <c r="I99" s="88">
        <v>1</v>
      </c>
      <c r="J99" s="88">
        <v>1</v>
      </c>
    </row>
    <row r="100" spans="1:10" s="89" customFormat="1" ht="45" x14ac:dyDescent="0.25">
      <c r="A100" s="95">
        <v>91</v>
      </c>
      <c r="B100" s="90" t="s">
        <v>215</v>
      </c>
      <c r="C100" s="88">
        <f t="shared" si="1"/>
        <v>0</v>
      </c>
      <c r="D100" s="88">
        <v>0</v>
      </c>
      <c r="E100" s="88">
        <v>0</v>
      </c>
      <c r="F100" s="88">
        <v>0</v>
      </c>
      <c r="G100" s="88">
        <v>0</v>
      </c>
      <c r="H100" s="88">
        <v>0</v>
      </c>
      <c r="I100" s="88">
        <v>0</v>
      </c>
      <c r="J100" s="88">
        <v>0</v>
      </c>
    </row>
    <row r="101" spans="1:10" s="89" customFormat="1" ht="45" x14ac:dyDescent="0.25">
      <c r="A101" s="95">
        <v>92</v>
      </c>
      <c r="B101" s="90" t="s">
        <v>216</v>
      </c>
      <c r="C101" s="88">
        <f t="shared" si="1"/>
        <v>1</v>
      </c>
      <c r="D101" s="88">
        <v>1</v>
      </c>
      <c r="E101" s="88">
        <v>0</v>
      </c>
      <c r="F101" s="88">
        <v>0</v>
      </c>
      <c r="G101" s="88">
        <v>0</v>
      </c>
      <c r="H101" s="88">
        <v>0</v>
      </c>
      <c r="I101" s="88">
        <v>0</v>
      </c>
      <c r="J101" s="88">
        <v>0</v>
      </c>
    </row>
    <row r="102" spans="1:10" s="89" customFormat="1" ht="45" x14ac:dyDescent="0.25">
      <c r="A102" s="95">
        <v>93</v>
      </c>
      <c r="B102" s="90" t="s">
        <v>217</v>
      </c>
      <c r="C102" s="88">
        <f t="shared" si="1"/>
        <v>3</v>
      </c>
      <c r="D102" s="88">
        <v>1</v>
      </c>
      <c r="E102" s="88">
        <v>1</v>
      </c>
      <c r="F102" s="88">
        <v>1</v>
      </c>
      <c r="G102" s="88">
        <v>0</v>
      </c>
      <c r="H102" s="88">
        <v>0</v>
      </c>
      <c r="I102" s="88">
        <v>0</v>
      </c>
      <c r="J102" s="88">
        <v>0</v>
      </c>
    </row>
    <row r="103" spans="1:10" s="89" customFormat="1" ht="45" x14ac:dyDescent="0.25">
      <c r="A103" s="95">
        <v>94</v>
      </c>
      <c r="B103" s="90" t="s">
        <v>218</v>
      </c>
      <c r="C103" s="88">
        <f t="shared" si="1"/>
        <v>3</v>
      </c>
      <c r="D103" s="88">
        <v>1</v>
      </c>
      <c r="E103" s="88">
        <v>0</v>
      </c>
      <c r="F103" s="88">
        <v>0</v>
      </c>
      <c r="G103" s="88">
        <v>0</v>
      </c>
      <c r="H103" s="88">
        <v>1</v>
      </c>
      <c r="I103" s="88">
        <v>0</v>
      </c>
      <c r="J103" s="88">
        <v>1</v>
      </c>
    </row>
    <row r="104" spans="1:10" s="89" customFormat="1" ht="45" x14ac:dyDescent="0.25">
      <c r="A104" s="95">
        <v>95</v>
      </c>
      <c r="B104" s="90" t="s">
        <v>219</v>
      </c>
      <c r="C104" s="88">
        <f t="shared" si="1"/>
        <v>6</v>
      </c>
      <c r="D104" s="88">
        <v>1</v>
      </c>
      <c r="E104" s="88">
        <v>1</v>
      </c>
      <c r="F104" s="88">
        <v>1</v>
      </c>
      <c r="G104" s="88">
        <v>1</v>
      </c>
      <c r="H104" s="88">
        <v>1</v>
      </c>
      <c r="I104" s="88">
        <v>0</v>
      </c>
      <c r="J104" s="88">
        <v>1</v>
      </c>
    </row>
    <row r="105" spans="1:10" s="89" customFormat="1" ht="45" x14ac:dyDescent="0.25">
      <c r="A105" s="95">
        <v>96</v>
      </c>
      <c r="B105" s="90" t="s">
        <v>220</v>
      </c>
      <c r="C105" s="88">
        <f t="shared" si="1"/>
        <v>1</v>
      </c>
      <c r="D105" s="88">
        <v>1</v>
      </c>
      <c r="E105" s="88">
        <v>0</v>
      </c>
      <c r="F105" s="88">
        <v>0</v>
      </c>
      <c r="G105" s="88">
        <v>0</v>
      </c>
      <c r="H105" s="88">
        <v>0</v>
      </c>
      <c r="I105" s="88">
        <v>0</v>
      </c>
      <c r="J105" s="88">
        <v>0</v>
      </c>
    </row>
    <row r="106" spans="1:10" s="89" customFormat="1" ht="45" x14ac:dyDescent="0.25">
      <c r="A106" s="95">
        <v>97</v>
      </c>
      <c r="B106" s="90" t="s">
        <v>221</v>
      </c>
      <c r="C106" s="88">
        <f t="shared" si="1"/>
        <v>1</v>
      </c>
      <c r="D106" s="88">
        <v>1</v>
      </c>
      <c r="E106" s="88">
        <v>0</v>
      </c>
      <c r="F106" s="88">
        <v>0</v>
      </c>
      <c r="G106" s="88">
        <v>0</v>
      </c>
      <c r="H106" s="88">
        <v>0</v>
      </c>
      <c r="I106" s="88">
        <v>0</v>
      </c>
      <c r="J106" s="88">
        <v>0</v>
      </c>
    </row>
    <row r="107" spans="1:10" s="89" customFormat="1" ht="45" x14ac:dyDescent="0.25">
      <c r="A107" s="95">
        <v>98</v>
      </c>
      <c r="B107" s="90" t="s">
        <v>222</v>
      </c>
      <c r="C107" s="88">
        <f t="shared" si="1"/>
        <v>7</v>
      </c>
      <c r="D107" s="88">
        <v>1</v>
      </c>
      <c r="E107" s="88">
        <v>1</v>
      </c>
      <c r="F107" s="88">
        <v>1</v>
      </c>
      <c r="G107" s="88">
        <v>1</v>
      </c>
      <c r="H107" s="88">
        <v>1</v>
      </c>
      <c r="I107" s="88">
        <v>1</v>
      </c>
      <c r="J107" s="88">
        <v>1</v>
      </c>
    </row>
    <row r="108" spans="1:10" s="89" customFormat="1" ht="45" x14ac:dyDescent="0.25">
      <c r="A108" s="95">
        <v>99</v>
      </c>
      <c r="B108" s="90" t="s">
        <v>223</v>
      </c>
      <c r="C108" s="88">
        <f t="shared" si="1"/>
        <v>7</v>
      </c>
      <c r="D108" s="88">
        <v>1</v>
      </c>
      <c r="E108" s="88">
        <v>1</v>
      </c>
      <c r="F108" s="88">
        <v>1</v>
      </c>
      <c r="G108" s="88">
        <v>1</v>
      </c>
      <c r="H108" s="88">
        <v>1</v>
      </c>
      <c r="I108" s="88">
        <v>1</v>
      </c>
      <c r="J108" s="88">
        <v>1</v>
      </c>
    </row>
    <row r="109" spans="1:10" s="89" customFormat="1" ht="45" x14ac:dyDescent="0.25">
      <c r="A109" s="95">
        <v>100</v>
      </c>
      <c r="B109" s="90" t="s">
        <v>224</v>
      </c>
      <c r="C109" s="88">
        <f t="shared" si="1"/>
        <v>7</v>
      </c>
      <c r="D109" s="88">
        <v>1</v>
      </c>
      <c r="E109" s="88">
        <v>1</v>
      </c>
      <c r="F109" s="88">
        <v>1</v>
      </c>
      <c r="G109" s="88">
        <v>1</v>
      </c>
      <c r="H109" s="88">
        <v>1</v>
      </c>
      <c r="I109" s="88">
        <v>1</v>
      </c>
      <c r="J109" s="88">
        <v>1</v>
      </c>
    </row>
    <row r="110" spans="1:10" s="89" customFormat="1" ht="45" x14ac:dyDescent="0.25">
      <c r="A110" s="95">
        <v>101</v>
      </c>
      <c r="B110" s="90" t="s">
        <v>225</v>
      </c>
      <c r="C110" s="88">
        <f t="shared" si="1"/>
        <v>6</v>
      </c>
      <c r="D110" s="88">
        <v>1</v>
      </c>
      <c r="E110" s="88">
        <v>1</v>
      </c>
      <c r="F110" s="88">
        <v>1</v>
      </c>
      <c r="G110" s="88">
        <v>0</v>
      </c>
      <c r="H110" s="88">
        <v>1</v>
      </c>
      <c r="I110" s="88">
        <v>1</v>
      </c>
      <c r="J110" s="88">
        <v>1</v>
      </c>
    </row>
    <row r="111" spans="1:10" s="89" customFormat="1" ht="45" x14ac:dyDescent="0.25">
      <c r="A111" s="95">
        <v>102</v>
      </c>
      <c r="B111" s="90" t="s">
        <v>226</v>
      </c>
      <c r="C111" s="88">
        <f t="shared" si="1"/>
        <v>7</v>
      </c>
      <c r="D111" s="88">
        <v>1</v>
      </c>
      <c r="E111" s="88">
        <v>1</v>
      </c>
      <c r="F111" s="88">
        <v>1</v>
      </c>
      <c r="G111" s="88">
        <v>1</v>
      </c>
      <c r="H111" s="88">
        <v>1</v>
      </c>
      <c r="I111" s="88">
        <v>1</v>
      </c>
      <c r="J111" s="88">
        <v>1</v>
      </c>
    </row>
    <row r="112" spans="1:10" s="89" customFormat="1" ht="45" x14ac:dyDescent="0.25">
      <c r="A112" s="95">
        <v>103</v>
      </c>
      <c r="B112" s="90" t="s">
        <v>90</v>
      </c>
      <c r="C112" s="88">
        <f t="shared" si="1"/>
        <v>6</v>
      </c>
      <c r="D112" s="88">
        <v>1</v>
      </c>
      <c r="E112" s="88">
        <v>1</v>
      </c>
      <c r="F112" s="88">
        <v>1</v>
      </c>
      <c r="G112" s="88">
        <v>0</v>
      </c>
      <c r="H112" s="88">
        <v>1</v>
      </c>
      <c r="I112" s="88">
        <v>1</v>
      </c>
      <c r="J112" s="88">
        <v>1</v>
      </c>
    </row>
    <row r="113" spans="1:10" s="89" customFormat="1" ht="45" x14ac:dyDescent="0.25">
      <c r="A113" s="95">
        <v>104</v>
      </c>
      <c r="B113" s="90" t="s">
        <v>227</v>
      </c>
      <c r="C113" s="88">
        <f t="shared" si="1"/>
        <v>7</v>
      </c>
      <c r="D113" s="88">
        <v>1</v>
      </c>
      <c r="E113" s="88">
        <v>1</v>
      </c>
      <c r="F113" s="88">
        <v>1</v>
      </c>
      <c r="G113" s="88">
        <v>1</v>
      </c>
      <c r="H113" s="88">
        <v>1</v>
      </c>
      <c r="I113" s="88">
        <v>1</v>
      </c>
      <c r="J113" s="88">
        <v>1</v>
      </c>
    </row>
    <row r="114" spans="1:10" s="89" customFormat="1" ht="45" x14ac:dyDescent="0.25">
      <c r="A114" s="95">
        <v>105</v>
      </c>
      <c r="B114" s="90" t="s">
        <v>228</v>
      </c>
      <c r="C114" s="88">
        <f t="shared" si="1"/>
        <v>1</v>
      </c>
      <c r="D114" s="88">
        <v>1</v>
      </c>
      <c r="E114" s="88">
        <v>0</v>
      </c>
      <c r="F114" s="88">
        <v>0</v>
      </c>
      <c r="G114" s="88">
        <v>0</v>
      </c>
      <c r="H114" s="88">
        <v>0</v>
      </c>
      <c r="I114" s="88">
        <v>0</v>
      </c>
      <c r="J114" s="88">
        <v>0</v>
      </c>
    </row>
    <row r="115" spans="1:10" s="89" customFormat="1" ht="45" x14ac:dyDescent="0.25">
      <c r="A115" s="95">
        <v>106</v>
      </c>
      <c r="B115" s="90" t="s">
        <v>229</v>
      </c>
      <c r="C115" s="88">
        <f t="shared" si="1"/>
        <v>1</v>
      </c>
      <c r="D115" s="88">
        <v>1</v>
      </c>
      <c r="E115" s="88">
        <v>0</v>
      </c>
      <c r="F115" s="88">
        <v>0</v>
      </c>
      <c r="G115" s="88">
        <v>0</v>
      </c>
      <c r="H115" s="88">
        <v>0</v>
      </c>
      <c r="I115" s="88">
        <v>0</v>
      </c>
      <c r="J115" s="88">
        <v>0</v>
      </c>
    </row>
    <row r="116" spans="1:10" s="89" customFormat="1" ht="60" x14ac:dyDescent="0.25">
      <c r="A116" s="95">
        <v>107</v>
      </c>
      <c r="B116" s="90" t="s">
        <v>91</v>
      </c>
      <c r="C116" s="88">
        <f t="shared" si="1"/>
        <v>7</v>
      </c>
      <c r="D116" s="88">
        <v>1</v>
      </c>
      <c r="E116" s="88">
        <v>1</v>
      </c>
      <c r="F116" s="88">
        <v>1</v>
      </c>
      <c r="G116" s="88">
        <v>1</v>
      </c>
      <c r="H116" s="88">
        <v>1</v>
      </c>
      <c r="I116" s="88">
        <v>1</v>
      </c>
      <c r="J116" s="88">
        <v>1</v>
      </c>
    </row>
    <row r="117" spans="1:10" s="89" customFormat="1" ht="45" x14ac:dyDescent="0.25">
      <c r="A117" s="95">
        <v>108</v>
      </c>
      <c r="B117" s="90" t="s">
        <v>92</v>
      </c>
      <c r="C117" s="88">
        <f t="shared" si="1"/>
        <v>7</v>
      </c>
      <c r="D117" s="88">
        <v>1</v>
      </c>
      <c r="E117" s="88">
        <v>1</v>
      </c>
      <c r="F117" s="88">
        <v>1</v>
      </c>
      <c r="G117" s="88">
        <v>1</v>
      </c>
      <c r="H117" s="88">
        <v>1</v>
      </c>
      <c r="I117" s="88">
        <v>1</v>
      </c>
      <c r="J117" s="88">
        <v>1</v>
      </c>
    </row>
    <row r="118" spans="1:10" s="89" customFormat="1" ht="30" x14ac:dyDescent="0.25">
      <c r="A118" s="95">
        <v>109</v>
      </c>
      <c r="B118" s="90" t="s">
        <v>93</v>
      </c>
      <c r="C118" s="88">
        <f t="shared" si="1"/>
        <v>0</v>
      </c>
      <c r="D118" s="88">
        <v>0</v>
      </c>
      <c r="E118" s="88">
        <v>0</v>
      </c>
      <c r="F118" s="88">
        <v>0</v>
      </c>
      <c r="G118" s="88">
        <v>0</v>
      </c>
      <c r="H118" s="88">
        <v>0</v>
      </c>
      <c r="I118" s="88">
        <v>0</v>
      </c>
      <c r="J118" s="88">
        <v>0</v>
      </c>
    </row>
    <row r="119" spans="1:10" s="89" customFormat="1" ht="45" x14ac:dyDescent="0.25">
      <c r="A119" s="95">
        <v>110</v>
      </c>
      <c r="B119" s="90" t="s">
        <v>230</v>
      </c>
      <c r="C119" s="88">
        <f t="shared" si="1"/>
        <v>7</v>
      </c>
      <c r="D119" s="88">
        <v>1</v>
      </c>
      <c r="E119" s="88">
        <v>1</v>
      </c>
      <c r="F119" s="88">
        <v>1</v>
      </c>
      <c r="G119" s="88">
        <v>1</v>
      </c>
      <c r="H119" s="88">
        <v>1</v>
      </c>
      <c r="I119" s="88">
        <v>1</v>
      </c>
      <c r="J119" s="88">
        <v>1</v>
      </c>
    </row>
    <row r="120" spans="1:10" s="89" customFormat="1" ht="60" x14ac:dyDescent="0.25">
      <c r="A120" s="95">
        <v>111</v>
      </c>
      <c r="B120" s="90" t="s">
        <v>94</v>
      </c>
      <c r="C120" s="88">
        <f t="shared" si="1"/>
        <v>2</v>
      </c>
      <c r="D120" s="88">
        <v>1</v>
      </c>
      <c r="E120" s="88">
        <v>0</v>
      </c>
      <c r="F120" s="88">
        <v>0</v>
      </c>
      <c r="G120" s="88">
        <v>0</v>
      </c>
      <c r="H120" s="88">
        <v>1</v>
      </c>
      <c r="I120" s="88">
        <v>0</v>
      </c>
      <c r="J120" s="88">
        <v>0</v>
      </c>
    </row>
    <row r="121" spans="1:10" s="89" customFormat="1" ht="60" x14ac:dyDescent="0.25">
      <c r="A121" s="95">
        <v>112</v>
      </c>
      <c r="B121" s="90" t="s">
        <v>95</v>
      </c>
      <c r="C121" s="88">
        <f t="shared" si="1"/>
        <v>1</v>
      </c>
      <c r="D121" s="88">
        <v>1</v>
      </c>
      <c r="E121" s="88">
        <v>0</v>
      </c>
      <c r="F121" s="88">
        <v>0</v>
      </c>
      <c r="G121" s="88">
        <v>0</v>
      </c>
      <c r="H121" s="88">
        <v>0</v>
      </c>
      <c r="I121" s="88">
        <v>0</v>
      </c>
      <c r="J121" s="88">
        <v>0</v>
      </c>
    </row>
    <row r="122" spans="1:10" s="89" customFormat="1" ht="60" x14ac:dyDescent="0.25">
      <c r="A122" s="95">
        <v>113</v>
      </c>
      <c r="B122" s="90" t="s">
        <v>96</v>
      </c>
      <c r="C122" s="88">
        <f t="shared" si="1"/>
        <v>1</v>
      </c>
      <c r="D122" s="88">
        <v>1</v>
      </c>
      <c r="E122" s="88">
        <v>0</v>
      </c>
      <c r="F122" s="88">
        <v>0</v>
      </c>
      <c r="G122" s="88">
        <v>0</v>
      </c>
      <c r="H122" s="88">
        <v>0</v>
      </c>
      <c r="I122" s="88">
        <v>0</v>
      </c>
      <c r="J122" s="88">
        <v>0</v>
      </c>
    </row>
    <row r="123" spans="1:10" s="89" customFormat="1" ht="45" x14ac:dyDescent="0.25">
      <c r="A123" s="95">
        <v>114</v>
      </c>
      <c r="B123" s="90" t="s">
        <v>231</v>
      </c>
      <c r="C123" s="88">
        <f t="shared" si="1"/>
        <v>1</v>
      </c>
      <c r="D123" s="88">
        <v>1</v>
      </c>
      <c r="E123" s="88">
        <v>0</v>
      </c>
      <c r="F123" s="88">
        <v>0</v>
      </c>
      <c r="G123" s="88">
        <v>0</v>
      </c>
      <c r="H123" s="88">
        <v>0</v>
      </c>
      <c r="I123" s="88">
        <v>0</v>
      </c>
      <c r="J123" s="88">
        <v>0</v>
      </c>
    </row>
    <row r="124" spans="1:10" s="89" customFormat="1" ht="45" x14ac:dyDescent="0.25">
      <c r="A124" s="95">
        <v>115</v>
      </c>
      <c r="B124" s="90" t="s">
        <v>232</v>
      </c>
      <c r="C124" s="88">
        <f t="shared" si="1"/>
        <v>1</v>
      </c>
      <c r="D124" s="88">
        <v>1</v>
      </c>
      <c r="E124" s="88">
        <v>0</v>
      </c>
      <c r="F124" s="88">
        <v>0</v>
      </c>
      <c r="G124" s="88">
        <v>0</v>
      </c>
      <c r="H124" s="88">
        <v>0</v>
      </c>
      <c r="I124" s="88">
        <v>0</v>
      </c>
      <c r="J124" s="88">
        <v>0</v>
      </c>
    </row>
    <row r="125" spans="1:10" s="89" customFormat="1" ht="60" x14ac:dyDescent="0.25">
      <c r="A125" s="95">
        <v>116</v>
      </c>
      <c r="B125" s="90" t="s">
        <v>97</v>
      </c>
      <c r="C125" s="88">
        <f t="shared" si="1"/>
        <v>1</v>
      </c>
      <c r="D125" s="88">
        <v>1</v>
      </c>
      <c r="E125" s="88">
        <v>0</v>
      </c>
      <c r="F125" s="88">
        <v>0</v>
      </c>
      <c r="G125" s="88">
        <v>0</v>
      </c>
      <c r="H125" s="88">
        <v>0</v>
      </c>
      <c r="I125" s="88">
        <v>0</v>
      </c>
      <c r="J125" s="88">
        <v>0</v>
      </c>
    </row>
    <row r="126" spans="1:10" s="89" customFormat="1" ht="60" x14ac:dyDescent="0.25">
      <c r="A126" s="95">
        <v>117</v>
      </c>
      <c r="B126" s="90" t="s">
        <v>98</v>
      </c>
      <c r="C126" s="88">
        <f t="shared" si="1"/>
        <v>1</v>
      </c>
      <c r="D126" s="88">
        <v>1</v>
      </c>
      <c r="E126" s="88">
        <v>0</v>
      </c>
      <c r="F126" s="88">
        <v>0</v>
      </c>
      <c r="G126" s="88">
        <v>0</v>
      </c>
      <c r="H126" s="88">
        <v>0</v>
      </c>
      <c r="I126" s="88">
        <v>0</v>
      </c>
      <c r="J126" s="88">
        <v>0</v>
      </c>
    </row>
    <row r="127" spans="1:10" s="89" customFormat="1" ht="45" x14ac:dyDescent="0.25">
      <c r="A127" s="95">
        <v>118</v>
      </c>
      <c r="B127" s="90" t="s">
        <v>99</v>
      </c>
      <c r="C127" s="88">
        <f t="shared" si="1"/>
        <v>1</v>
      </c>
      <c r="D127" s="88">
        <v>1</v>
      </c>
      <c r="E127" s="88">
        <v>0</v>
      </c>
      <c r="F127" s="88">
        <v>0</v>
      </c>
      <c r="G127" s="88">
        <v>0</v>
      </c>
      <c r="H127" s="88">
        <v>0</v>
      </c>
      <c r="I127" s="88">
        <v>0</v>
      </c>
      <c r="J127" s="88">
        <v>0</v>
      </c>
    </row>
    <row r="128" spans="1:10" s="89" customFormat="1" ht="60" x14ac:dyDescent="0.25">
      <c r="A128" s="95">
        <v>119</v>
      </c>
      <c r="B128" s="90" t="s">
        <v>100</v>
      </c>
      <c r="C128" s="88">
        <f t="shared" si="1"/>
        <v>1</v>
      </c>
      <c r="D128" s="88">
        <v>1</v>
      </c>
      <c r="E128" s="88">
        <v>0</v>
      </c>
      <c r="F128" s="88">
        <v>0</v>
      </c>
      <c r="G128" s="88">
        <v>0</v>
      </c>
      <c r="H128" s="88">
        <v>0</v>
      </c>
      <c r="I128" s="88">
        <v>0</v>
      </c>
      <c r="J128" s="88">
        <v>0</v>
      </c>
    </row>
    <row r="129" spans="1:10" s="89" customFormat="1" ht="45" x14ac:dyDescent="0.25">
      <c r="A129" s="95">
        <v>120</v>
      </c>
      <c r="B129" s="90" t="s">
        <v>101</v>
      </c>
      <c r="C129" s="88">
        <f t="shared" si="1"/>
        <v>1</v>
      </c>
      <c r="D129" s="88">
        <v>1</v>
      </c>
      <c r="E129" s="88">
        <v>0</v>
      </c>
      <c r="F129" s="88">
        <v>0</v>
      </c>
      <c r="G129" s="88">
        <v>0</v>
      </c>
      <c r="H129" s="88">
        <v>0</v>
      </c>
      <c r="I129" s="88">
        <v>0</v>
      </c>
      <c r="J129" s="88">
        <v>0</v>
      </c>
    </row>
    <row r="130" spans="1:10" s="89" customFormat="1" ht="45" x14ac:dyDescent="0.25">
      <c r="A130" s="95">
        <v>121</v>
      </c>
      <c r="B130" s="90" t="s">
        <v>233</v>
      </c>
      <c r="C130" s="88">
        <f t="shared" si="1"/>
        <v>1</v>
      </c>
      <c r="D130" s="88">
        <v>1</v>
      </c>
      <c r="E130" s="88">
        <v>0</v>
      </c>
      <c r="F130" s="88">
        <v>0</v>
      </c>
      <c r="G130" s="88">
        <v>0</v>
      </c>
      <c r="H130" s="88">
        <v>0</v>
      </c>
      <c r="I130" s="88">
        <v>0</v>
      </c>
      <c r="J130" s="88">
        <v>0</v>
      </c>
    </row>
    <row r="131" spans="1:10" s="89" customFormat="1" ht="60" x14ac:dyDescent="0.25">
      <c r="A131" s="95">
        <v>122</v>
      </c>
      <c r="B131" s="90" t="s">
        <v>102</v>
      </c>
      <c r="C131" s="88">
        <f t="shared" si="1"/>
        <v>0</v>
      </c>
      <c r="D131" s="88">
        <v>0</v>
      </c>
      <c r="E131" s="88">
        <v>0</v>
      </c>
      <c r="F131" s="88">
        <v>0</v>
      </c>
      <c r="G131" s="88">
        <v>0</v>
      </c>
      <c r="H131" s="88">
        <v>0</v>
      </c>
      <c r="I131" s="88">
        <v>0</v>
      </c>
      <c r="J131" s="88">
        <v>0</v>
      </c>
    </row>
    <row r="132" spans="1:10" s="89" customFormat="1" ht="45" x14ac:dyDescent="0.25">
      <c r="A132" s="95">
        <v>123</v>
      </c>
      <c r="B132" s="90" t="s">
        <v>103</v>
      </c>
      <c r="C132" s="88">
        <f t="shared" si="1"/>
        <v>0</v>
      </c>
      <c r="D132" s="88">
        <v>0</v>
      </c>
      <c r="E132" s="88">
        <v>0</v>
      </c>
      <c r="F132" s="88">
        <v>0</v>
      </c>
      <c r="G132" s="88">
        <v>0</v>
      </c>
      <c r="H132" s="88">
        <v>0</v>
      </c>
      <c r="I132" s="88">
        <v>0</v>
      </c>
      <c r="J132" s="88">
        <v>0</v>
      </c>
    </row>
    <row r="133" spans="1:10" s="89" customFormat="1" ht="45" x14ac:dyDescent="0.25">
      <c r="A133" s="95">
        <v>124</v>
      </c>
      <c r="B133" s="90" t="s">
        <v>104</v>
      </c>
      <c r="C133" s="88">
        <f t="shared" si="1"/>
        <v>2</v>
      </c>
      <c r="D133" s="100">
        <v>1</v>
      </c>
      <c r="E133" s="100">
        <v>0</v>
      </c>
      <c r="F133" s="100">
        <v>0</v>
      </c>
      <c r="G133" s="100">
        <v>1</v>
      </c>
      <c r="H133" s="100">
        <v>0</v>
      </c>
      <c r="I133" s="100">
        <v>0</v>
      </c>
      <c r="J133" s="101">
        <v>0</v>
      </c>
    </row>
    <row r="134" spans="1:10" s="89" customFormat="1" ht="45" x14ac:dyDescent="0.25">
      <c r="A134" s="95">
        <v>125</v>
      </c>
      <c r="B134" s="90" t="s">
        <v>234</v>
      </c>
      <c r="C134" s="88">
        <f t="shared" si="1"/>
        <v>0</v>
      </c>
      <c r="D134" s="100">
        <v>0</v>
      </c>
      <c r="E134" s="100">
        <v>0</v>
      </c>
      <c r="F134" s="100">
        <v>0</v>
      </c>
      <c r="G134" s="100">
        <v>0</v>
      </c>
      <c r="H134" s="100">
        <v>0</v>
      </c>
      <c r="I134" s="100">
        <v>0</v>
      </c>
      <c r="J134" s="101">
        <v>0</v>
      </c>
    </row>
    <row r="135" spans="1:10" s="89" customFormat="1" ht="30" x14ac:dyDescent="0.25">
      <c r="A135" s="95">
        <v>126</v>
      </c>
      <c r="B135" s="90" t="s">
        <v>235</v>
      </c>
      <c r="C135" s="88">
        <f t="shared" si="1"/>
        <v>7</v>
      </c>
      <c r="D135" s="100">
        <v>1</v>
      </c>
      <c r="E135" s="100">
        <v>1</v>
      </c>
      <c r="F135" s="100">
        <v>1</v>
      </c>
      <c r="G135" s="100">
        <v>1</v>
      </c>
      <c r="H135" s="100">
        <v>1</v>
      </c>
      <c r="I135" s="100">
        <v>1</v>
      </c>
      <c r="J135" s="101">
        <v>1</v>
      </c>
    </row>
    <row r="136" spans="1:10" s="89" customFormat="1" ht="45" x14ac:dyDescent="0.25">
      <c r="A136" s="95">
        <v>127</v>
      </c>
      <c r="B136" s="90" t="s">
        <v>236</v>
      </c>
      <c r="C136" s="88">
        <f t="shared" si="1"/>
        <v>0</v>
      </c>
      <c r="D136" s="100">
        <v>0</v>
      </c>
      <c r="E136" s="100">
        <v>0</v>
      </c>
      <c r="F136" s="100">
        <v>0</v>
      </c>
      <c r="G136" s="100">
        <v>0</v>
      </c>
      <c r="H136" s="100">
        <v>0</v>
      </c>
      <c r="I136" s="100">
        <v>0</v>
      </c>
      <c r="J136" s="101">
        <v>0</v>
      </c>
    </row>
    <row r="137" spans="1:10" s="89" customFormat="1" ht="45" x14ac:dyDescent="0.25">
      <c r="A137" s="95">
        <v>128</v>
      </c>
      <c r="B137" s="90" t="s">
        <v>237</v>
      </c>
      <c r="C137" s="88">
        <f t="shared" si="1"/>
        <v>7</v>
      </c>
      <c r="D137" s="100">
        <v>1</v>
      </c>
      <c r="E137" s="100">
        <v>1</v>
      </c>
      <c r="F137" s="100">
        <v>1</v>
      </c>
      <c r="G137" s="100">
        <v>1</v>
      </c>
      <c r="H137" s="100">
        <v>1</v>
      </c>
      <c r="I137" s="100">
        <v>1</v>
      </c>
      <c r="J137" s="101">
        <v>1</v>
      </c>
    </row>
    <row r="138" spans="1:10" s="89" customFormat="1" ht="45" x14ac:dyDescent="0.25">
      <c r="A138" s="95">
        <v>129</v>
      </c>
      <c r="B138" s="90" t="s">
        <v>238</v>
      </c>
      <c r="C138" s="88">
        <f t="shared" si="1"/>
        <v>0</v>
      </c>
      <c r="D138" s="100">
        <v>0</v>
      </c>
      <c r="E138" s="100">
        <v>0</v>
      </c>
      <c r="F138" s="100">
        <v>0</v>
      </c>
      <c r="G138" s="100">
        <v>0</v>
      </c>
      <c r="H138" s="100">
        <v>0</v>
      </c>
      <c r="I138" s="100">
        <v>0</v>
      </c>
      <c r="J138" s="101">
        <v>0</v>
      </c>
    </row>
    <row r="139" spans="1:10" s="89" customFormat="1" ht="45" x14ac:dyDescent="0.25">
      <c r="A139" s="95">
        <v>130</v>
      </c>
      <c r="B139" s="90" t="s">
        <v>239</v>
      </c>
      <c r="C139" s="88">
        <f t="shared" ref="C139:C202" si="2">SUM(D139:J139)</f>
        <v>0</v>
      </c>
      <c r="D139" s="100">
        <v>0</v>
      </c>
      <c r="E139" s="100">
        <v>0</v>
      </c>
      <c r="F139" s="100">
        <v>0</v>
      </c>
      <c r="G139" s="100">
        <v>0</v>
      </c>
      <c r="H139" s="100">
        <v>0</v>
      </c>
      <c r="I139" s="100">
        <v>0</v>
      </c>
      <c r="J139" s="101">
        <v>0</v>
      </c>
    </row>
    <row r="140" spans="1:10" s="89" customFormat="1" ht="45" x14ac:dyDescent="0.25">
      <c r="A140" s="95">
        <v>131</v>
      </c>
      <c r="B140" s="90" t="s">
        <v>240</v>
      </c>
      <c r="C140" s="88">
        <f t="shared" si="2"/>
        <v>0</v>
      </c>
      <c r="D140" s="100">
        <v>0</v>
      </c>
      <c r="E140" s="100">
        <v>0</v>
      </c>
      <c r="F140" s="100">
        <v>0</v>
      </c>
      <c r="G140" s="100">
        <v>0</v>
      </c>
      <c r="H140" s="100">
        <v>0</v>
      </c>
      <c r="I140" s="100">
        <v>0</v>
      </c>
      <c r="J140" s="101">
        <v>0</v>
      </c>
    </row>
    <row r="141" spans="1:10" s="89" customFormat="1" ht="45" x14ac:dyDescent="0.25">
      <c r="A141" s="95">
        <v>132</v>
      </c>
      <c r="B141" s="90" t="s">
        <v>241</v>
      </c>
      <c r="C141" s="88">
        <f t="shared" si="2"/>
        <v>1</v>
      </c>
      <c r="D141" s="100">
        <v>1</v>
      </c>
      <c r="E141" s="100">
        <v>0</v>
      </c>
      <c r="F141" s="100">
        <v>0</v>
      </c>
      <c r="G141" s="100">
        <v>0</v>
      </c>
      <c r="H141" s="100">
        <v>0</v>
      </c>
      <c r="I141" s="100">
        <v>0</v>
      </c>
      <c r="J141" s="101">
        <v>0</v>
      </c>
    </row>
    <row r="142" spans="1:10" s="89" customFormat="1" ht="45" x14ac:dyDescent="0.25">
      <c r="A142" s="95">
        <v>133</v>
      </c>
      <c r="B142" s="90" t="s">
        <v>242</v>
      </c>
      <c r="C142" s="88">
        <f t="shared" si="2"/>
        <v>0</v>
      </c>
      <c r="D142" s="100">
        <v>0</v>
      </c>
      <c r="E142" s="100">
        <v>0</v>
      </c>
      <c r="F142" s="100">
        <v>0</v>
      </c>
      <c r="G142" s="100">
        <v>0</v>
      </c>
      <c r="H142" s="100">
        <v>0</v>
      </c>
      <c r="I142" s="100">
        <v>0</v>
      </c>
      <c r="J142" s="101">
        <v>0</v>
      </c>
    </row>
    <row r="143" spans="1:10" s="89" customFormat="1" ht="45" x14ac:dyDescent="0.25">
      <c r="A143" s="95">
        <v>134</v>
      </c>
      <c r="B143" s="90" t="s">
        <v>243</v>
      </c>
      <c r="C143" s="88">
        <f t="shared" si="2"/>
        <v>4</v>
      </c>
      <c r="D143" s="100">
        <v>1</v>
      </c>
      <c r="E143" s="100">
        <v>0</v>
      </c>
      <c r="F143" s="100">
        <v>0</v>
      </c>
      <c r="G143" s="100">
        <v>1</v>
      </c>
      <c r="H143" s="100">
        <v>1</v>
      </c>
      <c r="I143" s="100">
        <v>0</v>
      </c>
      <c r="J143" s="101">
        <v>1</v>
      </c>
    </row>
    <row r="144" spans="1:10" s="89" customFormat="1" ht="45" x14ac:dyDescent="0.25">
      <c r="A144" s="95">
        <v>135</v>
      </c>
      <c r="B144" s="90" t="s">
        <v>244</v>
      </c>
      <c r="C144" s="88">
        <f t="shared" si="2"/>
        <v>0</v>
      </c>
      <c r="D144" s="100">
        <v>0</v>
      </c>
      <c r="E144" s="100">
        <v>0</v>
      </c>
      <c r="F144" s="100">
        <v>0</v>
      </c>
      <c r="G144" s="100">
        <v>0</v>
      </c>
      <c r="H144" s="100">
        <v>0</v>
      </c>
      <c r="I144" s="100">
        <v>0</v>
      </c>
      <c r="J144" s="101">
        <v>0</v>
      </c>
    </row>
    <row r="145" spans="1:10" s="89" customFormat="1" ht="45" x14ac:dyDescent="0.25">
      <c r="A145" s="95">
        <v>136</v>
      </c>
      <c r="B145" s="90" t="s">
        <v>245</v>
      </c>
      <c r="C145" s="88">
        <f t="shared" si="2"/>
        <v>1</v>
      </c>
      <c r="D145" s="100">
        <v>1</v>
      </c>
      <c r="E145" s="100">
        <v>0</v>
      </c>
      <c r="F145" s="100">
        <v>0</v>
      </c>
      <c r="G145" s="100">
        <v>0</v>
      </c>
      <c r="H145" s="100">
        <v>0</v>
      </c>
      <c r="I145" s="100">
        <v>0</v>
      </c>
      <c r="J145" s="101">
        <v>0</v>
      </c>
    </row>
    <row r="146" spans="1:10" s="89" customFormat="1" ht="45" x14ac:dyDescent="0.25">
      <c r="A146" s="102">
        <v>137</v>
      </c>
      <c r="B146" s="103" t="s">
        <v>105</v>
      </c>
      <c r="C146" s="88">
        <f t="shared" si="2"/>
        <v>0</v>
      </c>
      <c r="D146" s="100">
        <v>0</v>
      </c>
      <c r="E146" s="100">
        <v>0</v>
      </c>
      <c r="F146" s="100">
        <v>0</v>
      </c>
      <c r="G146" s="100">
        <v>0</v>
      </c>
      <c r="H146" s="100">
        <v>0</v>
      </c>
      <c r="I146" s="100">
        <v>0</v>
      </c>
      <c r="J146" s="101">
        <v>0</v>
      </c>
    </row>
    <row r="147" spans="1:10" s="89" customFormat="1" ht="45" x14ac:dyDescent="0.25">
      <c r="A147" s="95">
        <v>138</v>
      </c>
      <c r="B147" s="90" t="s">
        <v>246</v>
      </c>
      <c r="C147" s="88">
        <f t="shared" si="2"/>
        <v>1</v>
      </c>
      <c r="D147" s="100">
        <v>1</v>
      </c>
      <c r="E147" s="100">
        <v>0</v>
      </c>
      <c r="F147" s="100">
        <v>0</v>
      </c>
      <c r="G147" s="100">
        <v>0</v>
      </c>
      <c r="H147" s="100">
        <v>0</v>
      </c>
      <c r="I147" s="100">
        <v>0</v>
      </c>
      <c r="J147" s="101">
        <v>0</v>
      </c>
    </row>
    <row r="148" spans="1:10" s="89" customFormat="1" ht="45" x14ac:dyDescent="0.25">
      <c r="A148" s="95">
        <v>139</v>
      </c>
      <c r="B148" s="90" t="s">
        <v>247</v>
      </c>
      <c r="C148" s="88">
        <f t="shared" si="2"/>
        <v>1</v>
      </c>
      <c r="D148" s="100">
        <v>1</v>
      </c>
      <c r="E148" s="100">
        <v>0</v>
      </c>
      <c r="F148" s="100">
        <v>0</v>
      </c>
      <c r="G148" s="100">
        <v>0</v>
      </c>
      <c r="H148" s="100">
        <v>0</v>
      </c>
      <c r="I148" s="100">
        <v>0</v>
      </c>
      <c r="J148" s="101">
        <v>0</v>
      </c>
    </row>
    <row r="149" spans="1:10" s="89" customFormat="1" ht="45" x14ac:dyDescent="0.25">
      <c r="A149" s="95">
        <v>140</v>
      </c>
      <c r="B149" s="90" t="s">
        <v>248</v>
      </c>
      <c r="C149" s="88">
        <f t="shared" si="2"/>
        <v>2</v>
      </c>
      <c r="D149" s="100">
        <v>1</v>
      </c>
      <c r="E149" s="100">
        <v>0</v>
      </c>
      <c r="F149" s="100">
        <v>0</v>
      </c>
      <c r="G149" s="100">
        <v>1</v>
      </c>
      <c r="H149" s="100">
        <v>0</v>
      </c>
      <c r="I149" s="100">
        <v>0</v>
      </c>
      <c r="J149" s="101">
        <v>0</v>
      </c>
    </row>
    <row r="150" spans="1:10" s="89" customFormat="1" ht="45" x14ac:dyDescent="0.25">
      <c r="A150" s="95">
        <v>141</v>
      </c>
      <c r="B150" s="90" t="s">
        <v>249</v>
      </c>
      <c r="C150" s="88">
        <f t="shared" si="2"/>
        <v>7</v>
      </c>
      <c r="D150" s="100">
        <v>1</v>
      </c>
      <c r="E150" s="100">
        <v>1</v>
      </c>
      <c r="F150" s="100">
        <v>1</v>
      </c>
      <c r="G150" s="100">
        <v>1</v>
      </c>
      <c r="H150" s="100">
        <v>1</v>
      </c>
      <c r="I150" s="100">
        <v>1</v>
      </c>
      <c r="J150" s="101">
        <v>1</v>
      </c>
    </row>
    <row r="151" spans="1:10" s="89" customFormat="1" ht="60" x14ac:dyDescent="0.25">
      <c r="A151" s="95">
        <v>142</v>
      </c>
      <c r="B151" s="90" t="s">
        <v>250</v>
      </c>
      <c r="C151" s="88">
        <f t="shared" si="2"/>
        <v>4</v>
      </c>
      <c r="D151" s="100">
        <v>1</v>
      </c>
      <c r="E151" s="100">
        <v>0</v>
      </c>
      <c r="F151" s="100">
        <v>1</v>
      </c>
      <c r="G151" s="100">
        <v>1</v>
      </c>
      <c r="H151" s="100">
        <v>1</v>
      </c>
      <c r="I151" s="100">
        <v>0</v>
      </c>
      <c r="J151" s="101">
        <v>0</v>
      </c>
    </row>
    <row r="152" spans="1:10" s="89" customFormat="1" ht="45" x14ac:dyDescent="0.25">
      <c r="A152" s="95">
        <v>143</v>
      </c>
      <c r="B152" s="90" t="s">
        <v>251</v>
      </c>
      <c r="C152" s="88">
        <f t="shared" si="2"/>
        <v>1</v>
      </c>
      <c r="D152" s="100">
        <v>1</v>
      </c>
      <c r="E152" s="100">
        <v>0</v>
      </c>
      <c r="F152" s="100">
        <v>0</v>
      </c>
      <c r="G152" s="100">
        <v>0</v>
      </c>
      <c r="H152" s="100">
        <v>0</v>
      </c>
      <c r="I152" s="100">
        <v>0</v>
      </c>
      <c r="J152" s="101">
        <v>0</v>
      </c>
    </row>
    <row r="153" spans="1:10" s="89" customFormat="1" ht="45" x14ac:dyDescent="0.25">
      <c r="A153" s="95">
        <v>144</v>
      </c>
      <c r="B153" s="90" t="s">
        <v>252</v>
      </c>
      <c r="C153" s="88">
        <f t="shared" si="2"/>
        <v>5</v>
      </c>
      <c r="D153" s="100">
        <v>1</v>
      </c>
      <c r="E153" s="100">
        <v>0</v>
      </c>
      <c r="F153" s="100">
        <v>0</v>
      </c>
      <c r="G153" s="100">
        <v>1</v>
      </c>
      <c r="H153" s="100">
        <v>1</v>
      </c>
      <c r="I153" s="100">
        <v>1</v>
      </c>
      <c r="J153" s="101">
        <v>1</v>
      </c>
    </row>
    <row r="154" spans="1:10" s="89" customFormat="1" ht="45" x14ac:dyDescent="0.25">
      <c r="A154" s="95">
        <v>145</v>
      </c>
      <c r="B154" s="90" t="s">
        <v>253</v>
      </c>
      <c r="C154" s="88">
        <f t="shared" si="2"/>
        <v>1</v>
      </c>
      <c r="D154" s="100">
        <v>1</v>
      </c>
      <c r="E154" s="100">
        <v>0</v>
      </c>
      <c r="F154" s="100">
        <v>0</v>
      </c>
      <c r="G154" s="100">
        <v>0</v>
      </c>
      <c r="H154" s="100">
        <v>0</v>
      </c>
      <c r="I154" s="100">
        <v>0</v>
      </c>
      <c r="J154" s="101">
        <v>0</v>
      </c>
    </row>
    <row r="155" spans="1:10" s="89" customFormat="1" ht="45" x14ac:dyDescent="0.25">
      <c r="A155" s="95">
        <v>146</v>
      </c>
      <c r="B155" s="90" t="s">
        <v>254</v>
      </c>
      <c r="C155" s="88">
        <f t="shared" si="2"/>
        <v>1</v>
      </c>
      <c r="D155" s="100">
        <v>1</v>
      </c>
      <c r="E155" s="100">
        <v>0</v>
      </c>
      <c r="F155" s="100">
        <v>0</v>
      </c>
      <c r="G155" s="100">
        <v>0</v>
      </c>
      <c r="H155" s="100">
        <v>0</v>
      </c>
      <c r="I155" s="100">
        <v>0</v>
      </c>
      <c r="J155" s="101">
        <v>0</v>
      </c>
    </row>
    <row r="156" spans="1:10" s="89" customFormat="1" ht="45" x14ac:dyDescent="0.25">
      <c r="A156" s="95">
        <v>147</v>
      </c>
      <c r="B156" s="90" t="s">
        <v>255</v>
      </c>
      <c r="C156" s="88">
        <f t="shared" si="2"/>
        <v>1</v>
      </c>
      <c r="D156" s="100">
        <v>1</v>
      </c>
      <c r="E156" s="100">
        <v>0</v>
      </c>
      <c r="F156" s="100">
        <v>0</v>
      </c>
      <c r="G156" s="100">
        <v>0</v>
      </c>
      <c r="H156" s="100">
        <v>0</v>
      </c>
      <c r="I156" s="100">
        <v>0</v>
      </c>
      <c r="J156" s="101">
        <v>0</v>
      </c>
    </row>
    <row r="157" spans="1:10" s="89" customFormat="1" ht="45" x14ac:dyDescent="0.25">
      <c r="A157" s="95">
        <v>148</v>
      </c>
      <c r="B157" s="90" t="s">
        <v>256</v>
      </c>
      <c r="C157" s="88">
        <f t="shared" si="2"/>
        <v>1</v>
      </c>
      <c r="D157" s="100">
        <v>1</v>
      </c>
      <c r="E157" s="100">
        <v>0</v>
      </c>
      <c r="F157" s="100">
        <v>0</v>
      </c>
      <c r="G157" s="100">
        <v>0</v>
      </c>
      <c r="H157" s="100">
        <v>0</v>
      </c>
      <c r="I157" s="100">
        <v>0</v>
      </c>
      <c r="J157" s="101">
        <v>0</v>
      </c>
    </row>
    <row r="158" spans="1:10" s="89" customFormat="1" ht="45" x14ac:dyDescent="0.25">
      <c r="A158" s="95">
        <v>149</v>
      </c>
      <c r="B158" s="90" t="s">
        <v>257</v>
      </c>
      <c r="C158" s="88">
        <f t="shared" si="2"/>
        <v>1</v>
      </c>
      <c r="D158" s="100">
        <v>1</v>
      </c>
      <c r="E158" s="100">
        <v>0</v>
      </c>
      <c r="F158" s="100">
        <v>0</v>
      </c>
      <c r="G158" s="100">
        <v>0</v>
      </c>
      <c r="H158" s="100">
        <v>0</v>
      </c>
      <c r="I158" s="100">
        <v>0</v>
      </c>
      <c r="J158" s="101">
        <v>0</v>
      </c>
    </row>
    <row r="159" spans="1:10" s="89" customFormat="1" ht="45" x14ac:dyDescent="0.25">
      <c r="A159" s="95">
        <v>150</v>
      </c>
      <c r="B159" s="90" t="s">
        <v>258</v>
      </c>
      <c r="C159" s="88">
        <f t="shared" si="2"/>
        <v>1</v>
      </c>
      <c r="D159" s="100">
        <v>1</v>
      </c>
      <c r="E159" s="100">
        <v>0</v>
      </c>
      <c r="F159" s="100">
        <v>0</v>
      </c>
      <c r="G159" s="100">
        <v>0</v>
      </c>
      <c r="H159" s="100">
        <v>0</v>
      </c>
      <c r="I159" s="100">
        <v>0</v>
      </c>
      <c r="J159" s="101">
        <v>0</v>
      </c>
    </row>
    <row r="160" spans="1:10" s="89" customFormat="1" ht="45" x14ac:dyDescent="0.25">
      <c r="A160" s="95">
        <v>151</v>
      </c>
      <c r="B160" s="90" t="s">
        <v>259</v>
      </c>
      <c r="C160" s="88">
        <f t="shared" si="2"/>
        <v>1</v>
      </c>
      <c r="D160" s="100">
        <v>1</v>
      </c>
      <c r="E160" s="100">
        <v>0</v>
      </c>
      <c r="F160" s="100">
        <v>0</v>
      </c>
      <c r="G160" s="100">
        <v>0</v>
      </c>
      <c r="H160" s="100">
        <v>0</v>
      </c>
      <c r="I160" s="100">
        <v>0</v>
      </c>
      <c r="J160" s="101">
        <v>0</v>
      </c>
    </row>
    <row r="161" spans="1:10" s="89" customFormat="1" ht="45" x14ac:dyDescent="0.25">
      <c r="A161" s="95">
        <v>152</v>
      </c>
      <c r="B161" s="90" t="s">
        <v>260</v>
      </c>
      <c r="C161" s="88">
        <f t="shared" si="2"/>
        <v>1</v>
      </c>
      <c r="D161" s="100">
        <v>1</v>
      </c>
      <c r="E161" s="100">
        <v>0</v>
      </c>
      <c r="F161" s="100">
        <v>0</v>
      </c>
      <c r="G161" s="100">
        <v>0</v>
      </c>
      <c r="H161" s="100">
        <v>0</v>
      </c>
      <c r="I161" s="100">
        <v>0</v>
      </c>
      <c r="J161" s="101">
        <v>0</v>
      </c>
    </row>
    <row r="162" spans="1:10" s="89" customFormat="1" ht="45" x14ac:dyDescent="0.25">
      <c r="A162" s="95">
        <v>153</v>
      </c>
      <c r="B162" s="90" t="s">
        <v>261</v>
      </c>
      <c r="C162" s="88">
        <f t="shared" si="2"/>
        <v>1</v>
      </c>
      <c r="D162" s="100">
        <v>1</v>
      </c>
      <c r="E162" s="100">
        <v>0</v>
      </c>
      <c r="F162" s="100">
        <v>0</v>
      </c>
      <c r="G162" s="100">
        <v>0</v>
      </c>
      <c r="H162" s="100">
        <v>0</v>
      </c>
      <c r="I162" s="100">
        <v>0</v>
      </c>
      <c r="J162" s="101">
        <v>0</v>
      </c>
    </row>
    <row r="163" spans="1:10" s="89" customFormat="1" ht="45" x14ac:dyDescent="0.25">
      <c r="A163" s="95">
        <v>154</v>
      </c>
      <c r="B163" s="90" t="s">
        <v>262</v>
      </c>
      <c r="C163" s="88">
        <f t="shared" si="2"/>
        <v>1</v>
      </c>
      <c r="D163" s="100">
        <v>1</v>
      </c>
      <c r="E163" s="100">
        <v>0</v>
      </c>
      <c r="F163" s="100">
        <v>0</v>
      </c>
      <c r="G163" s="100">
        <v>0</v>
      </c>
      <c r="H163" s="100">
        <v>0</v>
      </c>
      <c r="I163" s="100">
        <v>0</v>
      </c>
      <c r="J163" s="101">
        <v>0</v>
      </c>
    </row>
    <row r="164" spans="1:10" s="89" customFormat="1" ht="45" x14ac:dyDescent="0.25">
      <c r="A164" s="95">
        <v>155</v>
      </c>
      <c r="B164" s="90" t="s">
        <v>263</v>
      </c>
      <c r="C164" s="88">
        <f t="shared" si="2"/>
        <v>4</v>
      </c>
      <c r="D164" s="100">
        <v>1</v>
      </c>
      <c r="E164" s="100">
        <v>1</v>
      </c>
      <c r="F164" s="100">
        <v>1</v>
      </c>
      <c r="G164" s="100">
        <v>1</v>
      </c>
      <c r="H164" s="100">
        <v>0</v>
      </c>
      <c r="I164" s="100">
        <v>0</v>
      </c>
      <c r="J164" s="101">
        <v>0</v>
      </c>
    </row>
    <row r="165" spans="1:10" s="89" customFormat="1" ht="45" x14ac:dyDescent="0.25">
      <c r="A165" s="95">
        <v>156</v>
      </c>
      <c r="B165" s="90" t="s">
        <v>264</v>
      </c>
      <c r="C165" s="88">
        <f t="shared" si="2"/>
        <v>1</v>
      </c>
      <c r="D165" s="100">
        <v>1</v>
      </c>
      <c r="E165" s="100">
        <v>0</v>
      </c>
      <c r="F165" s="100">
        <v>0</v>
      </c>
      <c r="G165" s="100">
        <v>0</v>
      </c>
      <c r="H165" s="100">
        <v>0</v>
      </c>
      <c r="I165" s="100">
        <v>0</v>
      </c>
      <c r="J165" s="101">
        <v>0</v>
      </c>
    </row>
    <row r="166" spans="1:10" s="89" customFormat="1" ht="45" x14ac:dyDescent="0.25">
      <c r="A166" s="95">
        <v>157</v>
      </c>
      <c r="B166" s="90" t="s">
        <v>106</v>
      </c>
      <c r="C166" s="88">
        <f t="shared" si="2"/>
        <v>5</v>
      </c>
      <c r="D166" s="100">
        <v>1</v>
      </c>
      <c r="E166" s="100">
        <v>1</v>
      </c>
      <c r="F166" s="100">
        <v>1</v>
      </c>
      <c r="G166" s="100">
        <v>1</v>
      </c>
      <c r="H166" s="100">
        <v>1</v>
      </c>
      <c r="I166" s="100">
        <v>0</v>
      </c>
      <c r="J166" s="101">
        <v>0</v>
      </c>
    </row>
    <row r="167" spans="1:10" s="89" customFormat="1" ht="45" x14ac:dyDescent="0.25">
      <c r="A167" s="95">
        <v>158</v>
      </c>
      <c r="B167" s="90" t="s">
        <v>107</v>
      </c>
      <c r="C167" s="88">
        <f t="shared" si="2"/>
        <v>1</v>
      </c>
      <c r="D167" s="100">
        <v>1</v>
      </c>
      <c r="E167" s="100">
        <v>0</v>
      </c>
      <c r="F167" s="100">
        <v>0</v>
      </c>
      <c r="G167" s="100">
        <v>0</v>
      </c>
      <c r="H167" s="100">
        <v>0</v>
      </c>
      <c r="I167" s="100">
        <v>0</v>
      </c>
      <c r="J167" s="101">
        <v>0</v>
      </c>
    </row>
    <row r="168" spans="1:10" s="89" customFormat="1" ht="30" x14ac:dyDescent="0.25">
      <c r="A168" s="95">
        <v>159</v>
      </c>
      <c r="B168" s="90" t="s">
        <v>265</v>
      </c>
      <c r="C168" s="88">
        <f t="shared" si="2"/>
        <v>7</v>
      </c>
      <c r="D168" s="100">
        <v>1</v>
      </c>
      <c r="E168" s="100">
        <v>1</v>
      </c>
      <c r="F168" s="100">
        <v>1</v>
      </c>
      <c r="G168" s="100">
        <v>1</v>
      </c>
      <c r="H168" s="100">
        <v>1</v>
      </c>
      <c r="I168" s="100">
        <v>1</v>
      </c>
      <c r="J168" s="101">
        <v>1</v>
      </c>
    </row>
    <row r="169" spans="1:10" s="89" customFormat="1" ht="30" x14ac:dyDescent="0.25">
      <c r="A169" s="95">
        <v>160</v>
      </c>
      <c r="B169" s="90" t="s">
        <v>108</v>
      </c>
      <c r="C169" s="88">
        <f t="shared" si="2"/>
        <v>7</v>
      </c>
      <c r="D169" s="100">
        <v>1</v>
      </c>
      <c r="E169" s="100">
        <v>1</v>
      </c>
      <c r="F169" s="100">
        <v>1</v>
      </c>
      <c r="G169" s="100">
        <v>1</v>
      </c>
      <c r="H169" s="100">
        <v>1</v>
      </c>
      <c r="I169" s="100">
        <v>1</v>
      </c>
      <c r="J169" s="101">
        <v>1</v>
      </c>
    </row>
    <row r="170" spans="1:10" s="89" customFormat="1" ht="45" x14ac:dyDescent="0.25">
      <c r="A170" s="95">
        <v>161</v>
      </c>
      <c r="B170" s="90" t="s">
        <v>266</v>
      </c>
      <c r="C170" s="88">
        <f t="shared" si="2"/>
        <v>1</v>
      </c>
      <c r="D170" s="100">
        <v>1</v>
      </c>
      <c r="E170" s="100">
        <v>0</v>
      </c>
      <c r="F170" s="100">
        <v>0</v>
      </c>
      <c r="G170" s="100">
        <v>0</v>
      </c>
      <c r="H170" s="100">
        <v>0</v>
      </c>
      <c r="I170" s="100">
        <v>0</v>
      </c>
      <c r="J170" s="101">
        <v>0</v>
      </c>
    </row>
    <row r="171" spans="1:10" s="89" customFormat="1" ht="45" x14ac:dyDescent="0.25">
      <c r="A171" s="95">
        <v>162</v>
      </c>
      <c r="B171" s="90" t="s">
        <v>267</v>
      </c>
      <c r="C171" s="88">
        <f t="shared" si="2"/>
        <v>1</v>
      </c>
      <c r="D171" s="100">
        <v>1</v>
      </c>
      <c r="E171" s="100">
        <v>0</v>
      </c>
      <c r="F171" s="100">
        <v>0</v>
      </c>
      <c r="G171" s="100">
        <v>0</v>
      </c>
      <c r="H171" s="100">
        <v>0</v>
      </c>
      <c r="I171" s="100">
        <v>0</v>
      </c>
      <c r="J171" s="101">
        <v>0</v>
      </c>
    </row>
    <row r="172" spans="1:10" s="89" customFormat="1" ht="45" x14ac:dyDescent="0.25">
      <c r="A172" s="95">
        <v>163</v>
      </c>
      <c r="B172" s="90" t="s">
        <v>268</v>
      </c>
      <c r="C172" s="88">
        <f t="shared" si="2"/>
        <v>2</v>
      </c>
      <c r="D172" s="100">
        <v>1</v>
      </c>
      <c r="E172" s="100">
        <v>0</v>
      </c>
      <c r="F172" s="100">
        <v>0</v>
      </c>
      <c r="G172" s="100">
        <v>1</v>
      </c>
      <c r="H172" s="100">
        <v>0</v>
      </c>
      <c r="I172" s="100">
        <v>0</v>
      </c>
      <c r="J172" s="101">
        <v>0</v>
      </c>
    </row>
    <row r="173" spans="1:10" s="89" customFormat="1" ht="45" x14ac:dyDescent="0.25">
      <c r="A173" s="95">
        <v>164</v>
      </c>
      <c r="B173" s="90" t="s">
        <v>269</v>
      </c>
      <c r="C173" s="88">
        <f t="shared" si="2"/>
        <v>6</v>
      </c>
      <c r="D173" s="100">
        <v>1</v>
      </c>
      <c r="E173" s="100">
        <v>1</v>
      </c>
      <c r="F173" s="100">
        <v>1</v>
      </c>
      <c r="G173" s="100">
        <v>1</v>
      </c>
      <c r="H173" s="100">
        <v>0</v>
      </c>
      <c r="I173" s="100">
        <v>1</v>
      </c>
      <c r="J173" s="101">
        <v>1</v>
      </c>
    </row>
    <row r="174" spans="1:10" s="89" customFormat="1" ht="45" x14ac:dyDescent="0.25">
      <c r="A174" s="95">
        <v>165</v>
      </c>
      <c r="B174" s="90" t="s">
        <v>270</v>
      </c>
      <c r="C174" s="88">
        <f t="shared" si="2"/>
        <v>1</v>
      </c>
      <c r="D174" s="100">
        <v>1</v>
      </c>
      <c r="E174" s="100">
        <v>0</v>
      </c>
      <c r="F174" s="100">
        <v>0</v>
      </c>
      <c r="G174" s="100">
        <v>0</v>
      </c>
      <c r="H174" s="100">
        <v>0</v>
      </c>
      <c r="I174" s="100">
        <v>0</v>
      </c>
      <c r="J174" s="101">
        <v>0</v>
      </c>
    </row>
    <row r="175" spans="1:10" s="89" customFormat="1" ht="45" x14ac:dyDescent="0.25">
      <c r="A175" s="95">
        <v>166</v>
      </c>
      <c r="B175" s="90" t="s">
        <v>271</v>
      </c>
      <c r="C175" s="88">
        <f t="shared" si="2"/>
        <v>2</v>
      </c>
      <c r="D175" s="100">
        <v>1</v>
      </c>
      <c r="E175" s="100">
        <v>0</v>
      </c>
      <c r="F175" s="100">
        <v>0</v>
      </c>
      <c r="G175" s="100">
        <v>1</v>
      </c>
      <c r="H175" s="100">
        <v>0</v>
      </c>
      <c r="I175" s="100">
        <v>0</v>
      </c>
      <c r="J175" s="101">
        <v>0</v>
      </c>
    </row>
    <row r="176" spans="1:10" s="89" customFormat="1" ht="45" x14ac:dyDescent="0.25">
      <c r="A176" s="95">
        <v>167</v>
      </c>
      <c r="B176" s="90" t="s">
        <v>272</v>
      </c>
      <c r="C176" s="88">
        <f t="shared" si="2"/>
        <v>1</v>
      </c>
      <c r="D176" s="100">
        <v>1</v>
      </c>
      <c r="E176" s="100">
        <v>0</v>
      </c>
      <c r="F176" s="100">
        <v>0</v>
      </c>
      <c r="G176" s="100">
        <v>0</v>
      </c>
      <c r="H176" s="100">
        <v>0</v>
      </c>
      <c r="I176" s="100">
        <v>0</v>
      </c>
      <c r="J176" s="101">
        <v>0</v>
      </c>
    </row>
    <row r="177" spans="1:10" s="89" customFormat="1" ht="45" x14ac:dyDescent="0.25">
      <c r="A177" s="95">
        <v>168</v>
      </c>
      <c r="B177" s="90" t="s">
        <v>273</v>
      </c>
      <c r="C177" s="88">
        <f t="shared" si="2"/>
        <v>1</v>
      </c>
      <c r="D177" s="100">
        <v>1</v>
      </c>
      <c r="E177" s="100">
        <v>0</v>
      </c>
      <c r="F177" s="100">
        <v>0</v>
      </c>
      <c r="G177" s="100">
        <v>0</v>
      </c>
      <c r="H177" s="100">
        <v>0</v>
      </c>
      <c r="I177" s="100">
        <v>0</v>
      </c>
      <c r="J177" s="101">
        <v>0</v>
      </c>
    </row>
    <row r="178" spans="1:10" s="89" customFormat="1" ht="45" x14ac:dyDescent="0.25">
      <c r="A178" s="95">
        <v>169</v>
      </c>
      <c r="B178" s="90" t="s">
        <v>274</v>
      </c>
      <c r="C178" s="88">
        <f t="shared" si="2"/>
        <v>2</v>
      </c>
      <c r="D178" s="100">
        <v>1</v>
      </c>
      <c r="E178" s="100">
        <v>0</v>
      </c>
      <c r="F178" s="100">
        <v>0</v>
      </c>
      <c r="G178" s="100">
        <v>1</v>
      </c>
      <c r="H178" s="100">
        <v>0</v>
      </c>
      <c r="I178" s="100">
        <v>0</v>
      </c>
      <c r="J178" s="101">
        <v>0</v>
      </c>
    </row>
    <row r="179" spans="1:10" s="89" customFormat="1" ht="45" x14ac:dyDescent="0.25">
      <c r="A179" s="95">
        <v>170</v>
      </c>
      <c r="B179" s="90" t="s">
        <v>275</v>
      </c>
      <c r="C179" s="88">
        <f t="shared" si="2"/>
        <v>1</v>
      </c>
      <c r="D179" s="100">
        <v>1</v>
      </c>
      <c r="E179" s="100">
        <v>0</v>
      </c>
      <c r="F179" s="100">
        <v>0</v>
      </c>
      <c r="G179" s="100">
        <v>0</v>
      </c>
      <c r="H179" s="100">
        <v>0</v>
      </c>
      <c r="I179" s="100">
        <v>0</v>
      </c>
      <c r="J179" s="101">
        <v>0</v>
      </c>
    </row>
    <row r="180" spans="1:10" s="89" customFormat="1" ht="45" x14ac:dyDescent="0.25">
      <c r="A180" s="95">
        <v>171</v>
      </c>
      <c r="B180" s="90" t="s">
        <v>276</v>
      </c>
      <c r="C180" s="88">
        <f t="shared" si="2"/>
        <v>1</v>
      </c>
      <c r="D180" s="100">
        <v>1</v>
      </c>
      <c r="E180" s="100">
        <v>0</v>
      </c>
      <c r="F180" s="100">
        <v>0</v>
      </c>
      <c r="G180" s="100">
        <v>0</v>
      </c>
      <c r="H180" s="100">
        <v>0</v>
      </c>
      <c r="I180" s="100">
        <v>0</v>
      </c>
      <c r="J180" s="101">
        <v>0</v>
      </c>
    </row>
    <row r="181" spans="1:10" s="89" customFormat="1" ht="45" x14ac:dyDescent="0.25">
      <c r="A181" s="95">
        <v>172</v>
      </c>
      <c r="B181" s="90" t="s">
        <v>277</v>
      </c>
      <c r="C181" s="88">
        <f t="shared" si="2"/>
        <v>4</v>
      </c>
      <c r="D181" s="100">
        <v>1</v>
      </c>
      <c r="E181" s="100">
        <v>0</v>
      </c>
      <c r="F181" s="100">
        <v>0</v>
      </c>
      <c r="G181" s="100">
        <v>1</v>
      </c>
      <c r="H181" s="100">
        <v>1</v>
      </c>
      <c r="I181" s="100">
        <v>1</v>
      </c>
      <c r="J181" s="101">
        <v>0</v>
      </c>
    </row>
    <row r="182" spans="1:10" s="89" customFormat="1" ht="45" x14ac:dyDescent="0.25">
      <c r="A182" s="95">
        <v>173</v>
      </c>
      <c r="B182" s="90" t="s">
        <v>278</v>
      </c>
      <c r="C182" s="88">
        <f t="shared" si="2"/>
        <v>3</v>
      </c>
      <c r="D182" s="100">
        <v>1</v>
      </c>
      <c r="E182" s="100">
        <v>0</v>
      </c>
      <c r="F182" s="100">
        <v>0</v>
      </c>
      <c r="G182" s="100">
        <v>1</v>
      </c>
      <c r="H182" s="100">
        <v>1</v>
      </c>
      <c r="I182" s="100">
        <v>0</v>
      </c>
      <c r="J182" s="101">
        <v>0</v>
      </c>
    </row>
    <row r="183" spans="1:10" s="89" customFormat="1" ht="45" x14ac:dyDescent="0.25">
      <c r="A183" s="95">
        <v>174</v>
      </c>
      <c r="B183" s="90" t="s">
        <v>279</v>
      </c>
      <c r="C183" s="88">
        <f t="shared" si="2"/>
        <v>2</v>
      </c>
      <c r="D183" s="100">
        <v>1</v>
      </c>
      <c r="E183" s="100">
        <v>0</v>
      </c>
      <c r="F183" s="100">
        <v>0</v>
      </c>
      <c r="G183" s="100">
        <v>1</v>
      </c>
      <c r="H183" s="100">
        <v>0</v>
      </c>
      <c r="I183" s="100">
        <v>0</v>
      </c>
      <c r="J183" s="101">
        <v>0</v>
      </c>
    </row>
    <row r="184" spans="1:10" s="89" customFormat="1" ht="45" x14ac:dyDescent="0.25">
      <c r="A184" s="95">
        <v>175</v>
      </c>
      <c r="B184" s="90" t="s">
        <v>280</v>
      </c>
      <c r="C184" s="88">
        <f t="shared" si="2"/>
        <v>1</v>
      </c>
      <c r="D184" s="100">
        <v>1</v>
      </c>
      <c r="E184" s="100">
        <v>0</v>
      </c>
      <c r="F184" s="100">
        <v>0</v>
      </c>
      <c r="G184" s="100">
        <v>0</v>
      </c>
      <c r="H184" s="100">
        <v>0</v>
      </c>
      <c r="I184" s="100">
        <v>0</v>
      </c>
      <c r="J184" s="101">
        <v>0</v>
      </c>
    </row>
    <row r="185" spans="1:10" s="89" customFormat="1" ht="45" x14ac:dyDescent="0.25">
      <c r="A185" s="95">
        <v>176</v>
      </c>
      <c r="B185" s="90" t="s">
        <v>281</v>
      </c>
      <c r="C185" s="88">
        <f t="shared" si="2"/>
        <v>2</v>
      </c>
      <c r="D185" s="100">
        <v>1</v>
      </c>
      <c r="E185" s="100">
        <v>0</v>
      </c>
      <c r="F185" s="100">
        <v>0</v>
      </c>
      <c r="G185" s="100">
        <v>1</v>
      </c>
      <c r="H185" s="100">
        <v>0</v>
      </c>
      <c r="I185" s="100">
        <v>0</v>
      </c>
      <c r="J185" s="101">
        <v>0</v>
      </c>
    </row>
    <row r="186" spans="1:10" s="89" customFormat="1" ht="45" x14ac:dyDescent="0.25">
      <c r="A186" s="95">
        <v>177</v>
      </c>
      <c r="B186" s="90" t="s">
        <v>282</v>
      </c>
      <c r="C186" s="88">
        <f t="shared" si="2"/>
        <v>1</v>
      </c>
      <c r="D186" s="100">
        <v>1</v>
      </c>
      <c r="E186" s="100">
        <v>0</v>
      </c>
      <c r="F186" s="100">
        <v>0</v>
      </c>
      <c r="G186" s="100">
        <v>0</v>
      </c>
      <c r="H186" s="100">
        <v>0</v>
      </c>
      <c r="I186" s="100">
        <v>0</v>
      </c>
      <c r="J186" s="101">
        <v>0</v>
      </c>
    </row>
    <row r="187" spans="1:10" s="89" customFormat="1" ht="45" x14ac:dyDescent="0.25">
      <c r="A187" s="95">
        <v>178</v>
      </c>
      <c r="B187" s="90" t="s">
        <v>283</v>
      </c>
      <c r="C187" s="88">
        <f t="shared" si="2"/>
        <v>2</v>
      </c>
      <c r="D187" s="100">
        <v>1</v>
      </c>
      <c r="E187" s="100">
        <v>0</v>
      </c>
      <c r="F187" s="100">
        <v>0</v>
      </c>
      <c r="G187" s="100">
        <v>1</v>
      </c>
      <c r="H187" s="100">
        <v>0</v>
      </c>
      <c r="I187" s="100">
        <v>0</v>
      </c>
      <c r="J187" s="101">
        <v>0</v>
      </c>
    </row>
    <row r="188" spans="1:10" s="89" customFormat="1" ht="45" x14ac:dyDescent="0.25">
      <c r="A188" s="95">
        <v>179</v>
      </c>
      <c r="B188" s="90" t="s">
        <v>284</v>
      </c>
      <c r="C188" s="88">
        <f t="shared" si="2"/>
        <v>1</v>
      </c>
      <c r="D188" s="100">
        <v>1</v>
      </c>
      <c r="E188" s="100">
        <v>0</v>
      </c>
      <c r="F188" s="100">
        <v>0</v>
      </c>
      <c r="G188" s="100">
        <v>0</v>
      </c>
      <c r="H188" s="100">
        <v>0</v>
      </c>
      <c r="I188" s="100">
        <v>0</v>
      </c>
      <c r="J188" s="101">
        <v>0</v>
      </c>
    </row>
    <row r="189" spans="1:10" s="89" customFormat="1" ht="60" x14ac:dyDescent="0.25">
      <c r="A189" s="95">
        <v>180</v>
      </c>
      <c r="B189" s="90" t="s">
        <v>285</v>
      </c>
      <c r="C189" s="88">
        <f t="shared" si="2"/>
        <v>4</v>
      </c>
      <c r="D189" s="100">
        <v>1</v>
      </c>
      <c r="E189" s="100">
        <v>1</v>
      </c>
      <c r="F189" s="100">
        <v>1</v>
      </c>
      <c r="G189" s="100">
        <v>0</v>
      </c>
      <c r="H189" s="100">
        <v>1</v>
      </c>
      <c r="I189" s="100">
        <v>0</v>
      </c>
      <c r="J189" s="101">
        <v>0</v>
      </c>
    </row>
    <row r="190" spans="1:10" s="89" customFormat="1" ht="45" x14ac:dyDescent="0.25">
      <c r="A190" s="95">
        <v>181</v>
      </c>
      <c r="B190" s="90" t="s">
        <v>286</v>
      </c>
      <c r="C190" s="88">
        <f t="shared" si="2"/>
        <v>1</v>
      </c>
      <c r="D190" s="100">
        <v>1</v>
      </c>
      <c r="E190" s="100">
        <v>0</v>
      </c>
      <c r="F190" s="100">
        <v>0</v>
      </c>
      <c r="G190" s="100">
        <v>0</v>
      </c>
      <c r="H190" s="100">
        <v>0</v>
      </c>
      <c r="I190" s="100">
        <v>0</v>
      </c>
      <c r="J190" s="101">
        <v>0</v>
      </c>
    </row>
    <row r="191" spans="1:10" s="89" customFormat="1" ht="45" x14ac:dyDescent="0.25">
      <c r="A191" s="95">
        <v>182</v>
      </c>
      <c r="B191" s="90" t="s">
        <v>287</v>
      </c>
      <c r="C191" s="88">
        <f t="shared" si="2"/>
        <v>4</v>
      </c>
      <c r="D191" s="100">
        <v>1</v>
      </c>
      <c r="E191" s="100">
        <v>0</v>
      </c>
      <c r="F191" s="100">
        <v>0</v>
      </c>
      <c r="G191" s="100">
        <v>1</v>
      </c>
      <c r="H191" s="100">
        <v>1</v>
      </c>
      <c r="I191" s="100">
        <v>1</v>
      </c>
      <c r="J191" s="101">
        <v>0</v>
      </c>
    </row>
    <row r="192" spans="1:10" s="89" customFormat="1" ht="45" x14ac:dyDescent="0.25">
      <c r="A192" s="95">
        <v>183</v>
      </c>
      <c r="B192" s="90" t="s">
        <v>288</v>
      </c>
      <c r="C192" s="88">
        <f t="shared" si="2"/>
        <v>1</v>
      </c>
      <c r="D192" s="100">
        <v>1</v>
      </c>
      <c r="E192" s="100">
        <v>0</v>
      </c>
      <c r="F192" s="100">
        <v>0</v>
      </c>
      <c r="G192" s="100">
        <v>0</v>
      </c>
      <c r="H192" s="100">
        <v>0</v>
      </c>
      <c r="I192" s="100">
        <v>0</v>
      </c>
      <c r="J192" s="101">
        <v>0</v>
      </c>
    </row>
    <row r="193" spans="1:10" s="89" customFormat="1" ht="45" x14ac:dyDescent="0.25">
      <c r="A193" s="95">
        <v>184</v>
      </c>
      <c r="B193" s="90" t="s">
        <v>289</v>
      </c>
      <c r="C193" s="88">
        <f t="shared" si="2"/>
        <v>3</v>
      </c>
      <c r="D193" s="100">
        <v>1</v>
      </c>
      <c r="E193" s="100">
        <v>0</v>
      </c>
      <c r="F193" s="100">
        <v>0</v>
      </c>
      <c r="G193" s="100">
        <v>1</v>
      </c>
      <c r="H193" s="100">
        <v>1</v>
      </c>
      <c r="I193" s="100">
        <v>0</v>
      </c>
      <c r="J193" s="101">
        <v>0</v>
      </c>
    </row>
    <row r="194" spans="1:10" s="89" customFormat="1" ht="45" x14ac:dyDescent="0.25">
      <c r="A194" s="95">
        <v>185</v>
      </c>
      <c r="B194" s="90" t="s">
        <v>318</v>
      </c>
      <c r="C194" s="88">
        <f t="shared" si="2"/>
        <v>1</v>
      </c>
      <c r="D194" s="100">
        <v>1</v>
      </c>
      <c r="E194" s="100">
        <v>0</v>
      </c>
      <c r="F194" s="100">
        <v>0</v>
      </c>
      <c r="G194" s="100">
        <v>0</v>
      </c>
      <c r="H194" s="100">
        <v>0</v>
      </c>
      <c r="I194" s="100">
        <v>0</v>
      </c>
      <c r="J194" s="101">
        <v>0</v>
      </c>
    </row>
    <row r="195" spans="1:10" s="89" customFormat="1" ht="45" x14ac:dyDescent="0.25">
      <c r="A195" s="95">
        <v>186</v>
      </c>
      <c r="B195" s="90" t="s">
        <v>290</v>
      </c>
      <c r="C195" s="88">
        <f t="shared" si="2"/>
        <v>3</v>
      </c>
      <c r="D195" s="100">
        <v>1</v>
      </c>
      <c r="E195" s="100">
        <v>0</v>
      </c>
      <c r="F195" s="100">
        <v>0</v>
      </c>
      <c r="G195" s="100">
        <v>1</v>
      </c>
      <c r="H195" s="100">
        <v>1</v>
      </c>
      <c r="I195" s="100">
        <v>0</v>
      </c>
      <c r="J195" s="101">
        <v>0</v>
      </c>
    </row>
    <row r="196" spans="1:10" s="89" customFormat="1" ht="45" x14ac:dyDescent="0.25">
      <c r="A196" s="95">
        <v>187</v>
      </c>
      <c r="B196" s="90" t="s">
        <v>110</v>
      </c>
      <c r="C196" s="88">
        <f t="shared" si="2"/>
        <v>1</v>
      </c>
      <c r="D196" s="100">
        <v>1</v>
      </c>
      <c r="E196" s="100">
        <v>0</v>
      </c>
      <c r="F196" s="100">
        <v>0</v>
      </c>
      <c r="G196" s="100">
        <v>0</v>
      </c>
      <c r="H196" s="100">
        <v>0</v>
      </c>
      <c r="I196" s="100">
        <v>0</v>
      </c>
      <c r="J196" s="101">
        <v>0</v>
      </c>
    </row>
    <row r="197" spans="1:10" s="89" customFormat="1" ht="45" x14ac:dyDescent="0.25">
      <c r="A197" s="95">
        <v>188</v>
      </c>
      <c r="B197" s="90" t="s">
        <v>111</v>
      </c>
      <c r="C197" s="88">
        <f t="shared" si="2"/>
        <v>1</v>
      </c>
      <c r="D197" s="100">
        <v>1</v>
      </c>
      <c r="E197" s="100">
        <v>0</v>
      </c>
      <c r="F197" s="100">
        <v>0</v>
      </c>
      <c r="G197" s="100">
        <v>0</v>
      </c>
      <c r="H197" s="100">
        <v>0</v>
      </c>
      <c r="I197" s="100">
        <v>0</v>
      </c>
      <c r="J197" s="101">
        <v>0</v>
      </c>
    </row>
    <row r="198" spans="1:10" s="89" customFormat="1" ht="45" x14ac:dyDescent="0.25">
      <c r="A198" s="95">
        <v>189</v>
      </c>
      <c r="B198" s="90" t="s">
        <v>112</v>
      </c>
      <c r="C198" s="88">
        <f t="shared" si="2"/>
        <v>1</v>
      </c>
      <c r="D198" s="100">
        <v>1</v>
      </c>
      <c r="E198" s="100">
        <v>0</v>
      </c>
      <c r="F198" s="100">
        <v>0</v>
      </c>
      <c r="G198" s="100">
        <v>0</v>
      </c>
      <c r="H198" s="100">
        <v>0</v>
      </c>
      <c r="I198" s="100">
        <v>0</v>
      </c>
      <c r="J198" s="101">
        <v>0</v>
      </c>
    </row>
    <row r="199" spans="1:10" s="89" customFormat="1" ht="45" x14ac:dyDescent="0.25">
      <c r="A199" s="95">
        <v>190</v>
      </c>
      <c r="B199" s="90" t="s">
        <v>113</v>
      </c>
      <c r="C199" s="88">
        <f t="shared" si="2"/>
        <v>1</v>
      </c>
      <c r="D199" s="100">
        <v>1</v>
      </c>
      <c r="E199" s="100">
        <v>0</v>
      </c>
      <c r="F199" s="100">
        <v>0</v>
      </c>
      <c r="G199" s="100">
        <v>0</v>
      </c>
      <c r="H199" s="100">
        <v>0</v>
      </c>
      <c r="I199" s="100">
        <v>0</v>
      </c>
      <c r="J199" s="101">
        <v>0</v>
      </c>
    </row>
    <row r="200" spans="1:10" s="89" customFormat="1" ht="45" x14ac:dyDescent="0.25">
      <c r="A200" s="95">
        <v>191</v>
      </c>
      <c r="B200" s="90" t="s">
        <v>114</v>
      </c>
      <c r="C200" s="88">
        <f t="shared" si="2"/>
        <v>1</v>
      </c>
      <c r="D200" s="100">
        <v>1</v>
      </c>
      <c r="E200" s="100">
        <v>0</v>
      </c>
      <c r="F200" s="100">
        <v>0</v>
      </c>
      <c r="G200" s="100">
        <v>0</v>
      </c>
      <c r="H200" s="100">
        <v>0</v>
      </c>
      <c r="I200" s="100">
        <v>0</v>
      </c>
      <c r="J200" s="101">
        <v>0</v>
      </c>
    </row>
    <row r="201" spans="1:10" s="89" customFormat="1" ht="45" x14ac:dyDescent="0.25">
      <c r="A201" s="95">
        <v>192</v>
      </c>
      <c r="B201" s="90" t="s">
        <v>115</v>
      </c>
      <c r="C201" s="88">
        <f t="shared" si="2"/>
        <v>1</v>
      </c>
      <c r="D201" s="100">
        <v>1</v>
      </c>
      <c r="E201" s="100">
        <v>0</v>
      </c>
      <c r="F201" s="100">
        <v>0</v>
      </c>
      <c r="G201" s="100">
        <v>0</v>
      </c>
      <c r="H201" s="100">
        <v>0</v>
      </c>
      <c r="I201" s="100">
        <v>0</v>
      </c>
      <c r="J201" s="101">
        <v>0</v>
      </c>
    </row>
    <row r="202" spans="1:10" s="89" customFormat="1" ht="45" x14ac:dyDescent="0.25">
      <c r="A202" s="95">
        <v>193</v>
      </c>
      <c r="B202" s="90" t="s">
        <v>116</v>
      </c>
      <c r="C202" s="88">
        <f t="shared" si="2"/>
        <v>1</v>
      </c>
      <c r="D202" s="100">
        <v>1</v>
      </c>
      <c r="E202" s="100">
        <v>0</v>
      </c>
      <c r="F202" s="100">
        <v>0</v>
      </c>
      <c r="G202" s="100">
        <v>0</v>
      </c>
      <c r="H202" s="100">
        <v>0</v>
      </c>
      <c r="I202" s="100">
        <v>0</v>
      </c>
      <c r="J202" s="101">
        <v>0</v>
      </c>
    </row>
    <row r="203" spans="1:10" s="89" customFormat="1" ht="45" x14ac:dyDescent="0.25">
      <c r="A203" s="95">
        <v>194</v>
      </c>
      <c r="B203" s="90" t="s">
        <v>117</v>
      </c>
      <c r="C203" s="88">
        <f t="shared" ref="C203:C257" si="3">SUM(D203:J203)</f>
        <v>1</v>
      </c>
      <c r="D203" s="100">
        <v>1</v>
      </c>
      <c r="E203" s="100">
        <v>0</v>
      </c>
      <c r="F203" s="100">
        <v>0</v>
      </c>
      <c r="G203" s="100">
        <v>0</v>
      </c>
      <c r="H203" s="100">
        <v>0</v>
      </c>
      <c r="I203" s="100">
        <v>0</v>
      </c>
      <c r="J203" s="101">
        <v>0</v>
      </c>
    </row>
    <row r="204" spans="1:10" s="89" customFormat="1" ht="45" x14ac:dyDescent="0.25">
      <c r="A204" s="95">
        <v>195</v>
      </c>
      <c r="B204" s="90" t="s">
        <v>118</v>
      </c>
      <c r="C204" s="88">
        <f t="shared" si="3"/>
        <v>1</v>
      </c>
      <c r="D204" s="100">
        <v>1</v>
      </c>
      <c r="E204" s="100">
        <v>0</v>
      </c>
      <c r="F204" s="100">
        <v>0</v>
      </c>
      <c r="G204" s="100">
        <v>0</v>
      </c>
      <c r="H204" s="100">
        <v>0</v>
      </c>
      <c r="I204" s="100">
        <v>0</v>
      </c>
      <c r="J204" s="101">
        <v>0</v>
      </c>
    </row>
    <row r="205" spans="1:10" s="89" customFormat="1" ht="45" x14ac:dyDescent="0.25">
      <c r="A205" s="95">
        <v>196</v>
      </c>
      <c r="B205" s="90" t="s">
        <v>119</v>
      </c>
      <c r="C205" s="88">
        <f t="shared" si="3"/>
        <v>1</v>
      </c>
      <c r="D205" s="100">
        <v>1</v>
      </c>
      <c r="E205" s="100">
        <v>0</v>
      </c>
      <c r="F205" s="100">
        <v>0</v>
      </c>
      <c r="G205" s="100">
        <v>0</v>
      </c>
      <c r="H205" s="100">
        <v>0</v>
      </c>
      <c r="I205" s="100">
        <v>0</v>
      </c>
      <c r="J205" s="101">
        <v>0</v>
      </c>
    </row>
    <row r="206" spans="1:10" s="89" customFormat="1" ht="45" x14ac:dyDescent="0.25">
      <c r="A206" s="95">
        <v>197</v>
      </c>
      <c r="B206" s="90" t="s">
        <v>120</v>
      </c>
      <c r="C206" s="88">
        <f t="shared" si="3"/>
        <v>1</v>
      </c>
      <c r="D206" s="100">
        <v>1</v>
      </c>
      <c r="E206" s="100">
        <v>0</v>
      </c>
      <c r="F206" s="100">
        <v>0</v>
      </c>
      <c r="G206" s="100">
        <v>0</v>
      </c>
      <c r="H206" s="100">
        <v>0</v>
      </c>
      <c r="I206" s="100">
        <v>0</v>
      </c>
      <c r="J206" s="101">
        <v>0</v>
      </c>
    </row>
    <row r="207" spans="1:10" s="89" customFormat="1" ht="45" x14ac:dyDescent="0.25">
      <c r="A207" s="95">
        <v>198</v>
      </c>
      <c r="B207" s="90" t="s">
        <v>121</v>
      </c>
      <c r="C207" s="88">
        <f t="shared" si="3"/>
        <v>1</v>
      </c>
      <c r="D207" s="100">
        <v>1</v>
      </c>
      <c r="E207" s="100">
        <v>0</v>
      </c>
      <c r="F207" s="100">
        <v>0</v>
      </c>
      <c r="G207" s="100">
        <v>0</v>
      </c>
      <c r="H207" s="100">
        <v>0</v>
      </c>
      <c r="I207" s="100">
        <v>0</v>
      </c>
      <c r="J207" s="101">
        <v>0</v>
      </c>
    </row>
    <row r="208" spans="1:10" s="89" customFormat="1" ht="45" x14ac:dyDescent="0.25">
      <c r="A208" s="95">
        <v>199</v>
      </c>
      <c r="B208" s="90" t="s">
        <v>122</v>
      </c>
      <c r="C208" s="88">
        <f t="shared" si="3"/>
        <v>1</v>
      </c>
      <c r="D208" s="100">
        <v>1</v>
      </c>
      <c r="E208" s="100">
        <v>0</v>
      </c>
      <c r="F208" s="100">
        <v>0</v>
      </c>
      <c r="G208" s="100">
        <v>0</v>
      </c>
      <c r="H208" s="100">
        <v>0</v>
      </c>
      <c r="I208" s="100">
        <v>0</v>
      </c>
      <c r="J208" s="101">
        <v>0</v>
      </c>
    </row>
    <row r="209" spans="1:10" s="89" customFormat="1" ht="45" x14ac:dyDescent="0.25">
      <c r="A209" s="95">
        <v>200</v>
      </c>
      <c r="B209" s="90" t="s">
        <v>123</v>
      </c>
      <c r="C209" s="88">
        <f t="shared" si="3"/>
        <v>1</v>
      </c>
      <c r="D209" s="100">
        <v>1</v>
      </c>
      <c r="E209" s="100">
        <v>0</v>
      </c>
      <c r="F209" s="100">
        <v>0</v>
      </c>
      <c r="G209" s="100">
        <v>0</v>
      </c>
      <c r="H209" s="100">
        <v>0</v>
      </c>
      <c r="I209" s="100">
        <v>0</v>
      </c>
      <c r="J209" s="101">
        <v>0</v>
      </c>
    </row>
    <row r="210" spans="1:10" s="89" customFormat="1" ht="60" x14ac:dyDescent="0.25">
      <c r="A210" s="95">
        <v>201</v>
      </c>
      <c r="B210" s="90" t="s">
        <v>124</v>
      </c>
      <c r="C210" s="88">
        <f t="shared" si="3"/>
        <v>4</v>
      </c>
      <c r="D210" s="100">
        <v>1</v>
      </c>
      <c r="E210" s="100">
        <v>1</v>
      </c>
      <c r="F210" s="100">
        <v>1</v>
      </c>
      <c r="G210" s="100">
        <v>1</v>
      </c>
      <c r="H210" s="100">
        <v>0</v>
      </c>
      <c r="I210" s="100">
        <v>0</v>
      </c>
      <c r="J210" s="101">
        <v>0</v>
      </c>
    </row>
    <row r="211" spans="1:10" s="89" customFormat="1" ht="45" x14ac:dyDescent="0.25">
      <c r="A211" s="95">
        <v>202</v>
      </c>
      <c r="B211" s="90" t="s">
        <v>291</v>
      </c>
      <c r="C211" s="88">
        <f t="shared" si="3"/>
        <v>1</v>
      </c>
      <c r="D211" s="100">
        <v>1</v>
      </c>
      <c r="E211" s="100">
        <v>0</v>
      </c>
      <c r="F211" s="100">
        <v>0</v>
      </c>
      <c r="G211" s="100">
        <v>0</v>
      </c>
      <c r="H211" s="100">
        <v>0</v>
      </c>
      <c r="I211" s="100">
        <v>0</v>
      </c>
      <c r="J211" s="101">
        <v>0</v>
      </c>
    </row>
    <row r="212" spans="1:10" s="89" customFormat="1" ht="45" x14ac:dyDescent="0.25">
      <c r="A212" s="95">
        <v>203</v>
      </c>
      <c r="B212" s="90" t="s">
        <v>125</v>
      </c>
      <c r="C212" s="88">
        <f t="shared" si="3"/>
        <v>1</v>
      </c>
      <c r="D212" s="100">
        <v>1</v>
      </c>
      <c r="E212" s="100">
        <v>0</v>
      </c>
      <c r="F212" s="100">
        <v>0</v>
      </c>
      <c r="G212" s="100">
        <v>0</v>
      </c>
      <c r="H212" s="100">
        <v>0</v>
      </c>
      <c r="I212" s="100">
        <v>0</v>
      </c>
      <c r="J212" s="101">
        <v>0</v>
      </c>
    </row>
    <row r="213" spans="1:10" s="89" customFormat="1" ht="45" x14ac:dyDescent="0.25">
      <c r="A213" s="95">
        <v>204</v>
      </c>
      <c r="B213" s="90" t="s">
        <v>292</v>
      </c>
      <c r="C213" s="88">
        <f t="shared" si="3"/>
        <v>3</v>
      </c>
      <c r="D213" s="100">
        <v>1</v>
      </c>
      <c r="E213" s="100">
        <v>0</v>
      </c>
      <c r="F213" s="100">
        <v>0</v>
      </c>
      <c r="G213" s="100">
        <v>1</v>
      </c>
      <c r="H213" s="100">
        <v>1</v>
      </c>
      <c r="I213" s="100">
        <v>0</v>
      </c>
      <c r="J213" s="101">
        <v>0</v>
      </c>
    </row>
    <row r="214" spans="1:10" s="89" customFormat="1" ht="45" x14ac:dyDescent="0.25">
      <c r="A214" s="95">
        <v>205</v>
      </c>
      <c r="B214" s="90" t="s">
        <v>293</v>
      </c>
      <c r="C214" s="88">
        <f t="shared" si="3"/>
        <v>3</v>
      </c>
      <c r="D214" s="100">
        <v>1</v>
      </c>
      <c r="E214" s="100">
        <v>0</v>
      </c>
      <c r="F214" s="100">
        <v>0</v>
      </c>
      <c r="G214" s="100">
        <v>1</v>
      </c>
      <c r="H214" s="100">
        <v>1</v>
      </c>
      <c r="I214" s="100">
        <v>0</v>
      </c>
      <c r="J214" s="101">
        <v>0</v>
      </c>
    </row>
    <row r="215" spans="1:10" s="89" customFormat="1" ht="45" x14ac:dyDescent="0.25">
      <c r="A215" s="95">
        <v>206</v>
      </c>
      <c r="B215" s="90" t="s">
        <v>294</v>
      </c>
      <c r="C215" s="88">
        <f t="shared" si="3"/>
        <v>3</v>
      </c>
      <c r="D215" s="100">
        <v>1</v>
      </c>
      <c r="E215" s="100">
        <v>0</v>
      </c>
      <c r="F215" s="100">
        <v>0</v>
      </c>
      <c r="G215" s="100">
        <v>1</v>
      </c>
      <c r="H215" s="100">
        <v>0</v>
      </c>
      <c r="I215" s="100">
        <v>1</v>
      </c>
      <c r="J215" s="101">
        <v>0</v>
      </c>
    </row>
    <row r="216" spans="1:10" s="89" customFormat="1" ht="45" x14ac:dyDescent="0.25">
      <c r="A216" s="95">
        <v>207</v>
      </c>
      <c r="B216" s="90" t="s">
        <v>295</v>
      </c>
      <c r="C216" s="88">
        <f t="shared" si="3"/>
        <v>1</v>
      </c>
      <c r="D216" s="100">
        <v>1</v>
      </c>
      <c r="E216" s="100">
        <v>0</v>
      </c>
      <c r="F216" s="100">
        <v>0</v>
      </c>
      <c r="G216" s="100">
        <v>0</v>
      </c>
      <c r="H216" s="100">
        <v>0</v>
      </c>
      <c r="I216" s="100">
        <v>0</v>
      </c>
      <c r="J216" s="101">
        <v>0</v>
      </c>
    </row>
    <row r="217" spans="1:10" s="89" customFormat="1" ht="45" x14ac:dyDescent="0.25">
      <c r="A217" s="95">
        <v>208</v>
      </c>
      <c r="B217" s="90" t="s">
        <v>296</v>
      </c>
      <c r="C217" s="88">
        <f t="shared" si="3"/>
        <v>1</v>
      </c>
      <c r="D217" s="100">
        <v>1</v>
      </c>
      <c r="E217" s="100">
        <v>0</v>
      </c>
      <c r="F217" s="100">
        <v>0</v>
      </c>
      <c r="G217" s="100">
        <v>0</v>
      </c>
      <c r="H217" s="100">
        <v>0</v>
      </c>
      <c r="I217" s="100">
        <v>0</v>
      </c>
      <c r="J217" s="101">
        <v>0</v>
      </c>
    </row>
    <row r="218" spans="1:10" s="89" customFormat="1" ht="45" x14ac:dyDescent="0.25">
      <c r="A218" s="95">
        <v>209</v>
      </c>
      <c r="B218" s="90" t="s">
        <v>297</v>
      </c>
      <c r="C218" s="88">
        <f t="shared" si="3"/>
        <v>1</v>
      </c>
      <c r="D218" s="100">
        <v>1</v>
      </c>
      <c r="E218" s="100">
        <v>0</v>
      </c>
      <c r="F218" s="100">
        <v>0</v>
      </c>
      <c r="G218" s="100">
        <v>0</v>
      </c>
      <c r="H218" s="100">
        <v>0</v>
      </c>
      <c r="I218" s="100">
        <v>0</v>
      </c>
      <c r="J218" s="101">
        <v>0</v>
      </c>
    </row>
    <row r="219" spans="1:10" s="89" customFormat="1" ht="45" x14ac:dyDescent="0.25">
      <c r="A219" s="95">
        <v>210</v>
      </c>
      <c r="B219" s="90" t="s">
        <v>298</v>
      </c>
      <c r="C219" s="88">
        <f t="shared" si="3"/>
        <v>2</v>
      </c>
      <c r="D219" s="100">
        <v>1</v>
      </c>
      <c r="E219" s="100">
        <v>0</v>
      </c>
      <c r="F219" s="100">
        <v>0</v>
      </c>
      <c r="G219" s="100">
        <v>1</v>
      </c>
      <c r="H219" s="100">
        <v>0</v>
      </c>
      <c r="I219" s="100">
        <v>0</v>
      </c>
      <c r="J219" s="101">
        <v>0</v>
      </c>
    </row>
    <row r="220" spans="1:10" s="89" customFormat="1" ht="45" x14ac:dyDescent="0.25">
      <c r="A220" s="95">
        <v>211</v>
      </c>
      <c r="B220" s="90" t="s">
        <v>299</v>
      </c>
      <c r="C220" s="88">
        <f t="shared" si="3"/>
        <v>1</v>
      </c>
      <c r="D220" s="100">
        <v>1</v>
      </c>
      <c r="E220" s="100">
        <v>0</v>
      </c>
      <c r="F220" s="100">
        <v>0</v>
      </c>
      <c r="G220" s="100">
        <v>0</v>
      </c>
      <c r="H220" s="100">
        <v>0</v>
      </c>
      <c r="I220" s="100">
        <v>0</v>
      </c>
      <c r="J220" s="101">
        <v>0</v>
      </c>
    </row>
    <row r="221" spans="1:10" s="89" customFormat="1" ht="45" x14ac:dyDescent="0.25">
      <c r="A221" s="95">
        <v>212</v>
      </c>
      <c r="B221" s="90" t="s">
        <v>300</v>
      </c>
      <c r="C221" s="88">
        <f t="shared" si="3"/>
        <v>1</v>
      </c>
      <c r="D221" s="100">
        <v>1</v>
      </c>
      <c r="E221" s="100">
        <v>0</v>
      </c>
      <c r="F221" s="100">
        <v>0</v>
      </c>
      <c r="G221" s="100">
        <v>0</v>
      </c>
      <c r="H221" s="100">
        <v>0</v>
      </c>
      <c r="I221" s="100">
        <v>0</v>
      </c>
      <c r="J221" s="101">
        <v>0</v>
      </c>
    </row>
    <row r="222" spans="1:10" s="89" customFormat="1" ht="45" x14ac:dyDescent="0.25">
      <c r="A222" s="95">
        <v>213</v>
      </c>
      <c r="B222" s="90" t="s">
        <v>301</v>
      </c>
      <c r="C222" s="88">
        <f t="shared" si="3"/>
        <v>1</v>
      </c>
      <c r="D222" s="100">
        <v>1</v>
      </c>
      <c r="E222" s="100">
        <v>0</v>
      </c>
      <c r="F222" s="100">
        <v>0</v>
      </c>
      <c r="G222" s="100">
        <v>0</v>
      </c>
      <c r="H222" s="100">
        <v>0</v>
      </c>
      <c r="I222" s="100">
        <v>0</v>
      </c>
      <c r="J222" s="101">
        <v>0</v>
      </c>
    </row>
    <row r="223" spans="1:10" s="89" customFormat="1" ht="45" x14ac:dyDescent="0.25">
      <c r="A223" s="95">
        <v>214</v>
      </c>
      <c r="B223" s="90" t="s">
        <v>302</v>
      </c>
      <c r="C223" s="88">
        <f t="shared" si="3"/>
        <v>2</v>
      </c>
      <c r="D223" s="100">
        <v>1</v>
      </c>
      <c r="E223" s="100">
        <v>0</v>
      </c>
      <c r="F223" s="100">
        <v>0</v>
      </c>
      <c r="G223" s="100">
        <v>1</v>
      </c>
      <c r="H223" s="100">
        <v>0</v>
      </c>
      <c r="I223" s="100">
        <v>0</v>
      </c>
      <c r="J223" s="101">
        <v>0</v>
      </c>
    </row>
    <row r="224" spans="1:10" s="89" customFormat="1" ht="45" x14ac:dyDescent="0.25">
      <c r="A224" s="95">
        <v>215</v>
      </c>
      <c r="B224" s="90" t="s">
        <v>303</v>
      </c>
      <c r="C224" s="88">
        <f t="shared" si="3"/>
        <v>1</v>
      </c>
      <c r="D224" s="100">
        <v>1</v>
      </c>
      <c r="E224" s="100">
        <v>0</v>
      </c>
      <c r="F224" s="100">
        <v>0</v>
      </c>
      <c r="G224" s="100">
        <v>0</v>
      </c>
      <c r="H224" s="100">
        <v>0</v>
      </c>
      <c r="I224" s="100">
        <v>0</v>
      </c>
      <c r="J224" s="101">
        <v>0</v>
      </c>
    </row>
    <row r="225" spans="1:10" s="89" customFormat="1" ht="45" x14ac:dyDescent="0.25">
      <c r="A225" s="95">
        <v>216</v>
      </c>
      <c r="B225" s="90" t="s">
        <v>304</v>
      </c>
      <c r="C225" s="88">
        <f t="shared" si="3"/>
        <v>1</v>
      </c>
      <c r="D225" s="100">
        <v>1</v>
      </c>
      <c r="E225" s="100">
        <v>0</v>
      </c>
      <c r="F225" s="100">
        <v>0</v>
      </c>
      <c r="G225" s="100">
        <v>0</v>
      </c>
      <c r="H225" s="100">
        <v>0</v>
      </c>
      <c r="I225" s="100">
        <v>0</v>
      </c>
      <c r="J225" s="101">
        <v>0</v>
      </c>
    </row>
    <row r="226" spans="1:10" s="89" customFormat="1" ht="45" x14ac:dyDescent="0.25">
      <c r="A226" s="95">
        <v>217</v>
      </c>
      <c r="B226" s="90" t="s">
        <v>305</v>
      </c>
      <c r="C226" s="88">
        <f t="shared" si="3"/>
        <v>1</v>
      </c>
      <c r="D226" s="100">
        <v>1</v>
      </c>
      <c r="E226" s="100">
        <v>0</v>
      </c>
      <c r="F226" s="100">
        <v>0</v>
      </c>
      <c r="G226" s="100">
        <v>0</v>
      </c>
      <c r="H226" s="100">
        <v>0</v>
      </c>
      <c r="I226" s="100">
        <v>0</v>
      </c>
      <c r="J226" s="101">
        <v>0</v>
      </c>
    </row>
    <row r="227" spans="1:10" s="89" customFormat="1" ht="45" x14ac:dyDescent="0.25">
      <c r="A227" s="95">
        <v>218</v>
      </c>
      <c r="B227" s="90" t="s">
        <v>306</v>
      </c>
      <c r="C227" s="88">
        <f t="shared" si="3"/>
        <v>1</v>
      </c>
      <c r="D227" s="100">
        <v>1</v>
      </c>
      <c r="E227" s="100">
        <v>0</v>
      </c>
      <c r="F227" s="100">
        <v>0</v>
      </c>
      <c r="G227" s="100">
        <v>0</v>
      </c>
      <c r="H227" s="100">
        <v>0</v>
      </c>
      <c r="I227" s="100">
        <v>0</v>
      </c>
      <c r="J227" s="101">
        <v>0</v>
      </c>
    </row>
    <row r="228" spans="1:10" s="89" customFormat="1" ht="30" x14ac:dyDescent="0.25">
      <c r="A228" s="95">
        <v>219</v>
      </c>
      <c r="B228" s="90" t="s">
        <v>307</v>
      </c>
      <c r="C228" s="88">
        <f t="shared" si="3"/>
        <v>1</v>
      </c>
      <c r="D228" s="100">
        <v>1</v>
      </c>
      <c r="E228" s="100">
        <v>0</v>
      </c>
      <c r="F228" s="100">
        <v>0</v>
      </c>
      <c r="G228" s="100">
        <v>0</v>
      </c>
      <c r="H228" s="100">
        <v>0</v>
      </c>
      <c r="I228" s="100">
        <v>0</v>
      </c>
      <c r="J228" s="101">
        <v>0</v>
      </c>
    </row>
    <row r="229" spans="1:10" s="89" customFormat="1" ht="30" x14ac:dyDescent="0.25">
      <c r="A229" s="95">
        <v>220</v>
      </c>
      <c r="B229" s="90" t="s">
        <v>308</v>
      </c>
      <c r="C229" s="88">
        <f t="shared" si="3"/>
        <v>5</v>
      </c>
      <c r="D229" s="100">
        <v>1</v>
      </c>
      <c r="E229" s="100">
        <v>0</v>
      </c>
      <c r="F229" s="100">
        <v>1</v>
      </c>
      <c r="G229" s="100">
        <v>1</v>
      </c>
      <c r="H229" s="100">
        <v>0</v>
      </c>
      <c r="I229" s="100">
        <v>1</v>
      </c>
      <c r="J229" s="101">
        <v>1</v>
      </c>
    </row>
    <row r="230" spans="1:10" s="89" customFormat="1" ht="45" x14ac:dyDescent="0.25">
      <c r="A230" s="95">
        <v>221</v>
      </c>
      <c r="B230" s="90" t="s">
        <v>126</v>
      </c>
      <c r="C230" s="88">
        <f t="shared" si="3"/>
        <v>6</v>
      </c>
      <c r="D230" s="100">
        <v>1</v>
      </c>
      <c r="E230" s="100">
        <v>1</v>
      </c>
      <c r="F230" s="100">
        <v>1</v>
      </c>
      <c r="G230" s="100">
        <v>0</v>
      </c>
      <c r="H230" s="100">
        <v>1</v>
      </c>
      <c r="I230" s="100">
        <v>1</v>
      </c>
      <c r="J230" s="101">
        <v>1</v>
      </c>
    </row>
    <row r="231" spans="1:10" s="89" customFormat="1" ht="45" x14ac:dyDescent="0.25">
      <c r="A231" s="95">
        <v>222</v>
      </c>
      <c r="B231" s="90" t="s">
        <v>127</v>
      </c>
      <c r="C231" s="88">
        <f t="shared" si="3"/>
        <v>6</v>
      </c>
      <c r="D231" s="100">
        <v>1</v>
      </c>
      <c r="E231" s="100">
        <v>0</v>
      </c>
      <c r="F231" s="100">
        <v>1</v>
      </c>
      <c r="G231" s="100">
        <v>1</v>
      </c>
      <c r="H231" s="100">
        <v>1</v>
      </c>
      <c r="I231" s="100">
        <v>1</v>
      </c>
      <c r="J231" s="101">
        <v>1</v>
      </c>
    </row>
    <row r="232" spans="1:10" s="89" customFormat="1" ht="30" x14ac:dyDescent="0.25">
      <c r="A232" s="95">
        <v>223</v>
      </c>
      <c r="B232" s="90" t="s">
        <v>309</v>
      </c>
      <c r="C232" s="88">
        <f t="shared" si="3"/>
        <v>4</v>
      </c>
      <c r="D232" s="100">
        <v>1</v>
      </c>
      <c r="E232" s="100">
        <v>1</v>
      </c>
      <c r="F232" s="100">
        <v>1</v>
      </c>
      <c r="G232" s="100">
        <v>1</v>
      </c>
      <c r="H232" s="100">
        <v>0</v>
      </c>
      <c r="I232" s="100">
        <v>0</v>
      </c>
      <c r="J232" s="101">
        <v>0</v>
      </c>
    </row>
    <row r="233" spans="1:10" s="89" customFormat="1" ht="45" x14ac:dyDescent="0.25">
      <c r="A233" s="95">
        <v>224</v>
      </c>
      <c r="B233" s="90" t="s">
        <v>310</v>
      </c>
      <c r="C233" s="88">
        <f t="shared" si="3"/>
        <v>5</v>
      </c>
      <c r="D233" s="100">
        <v>1</v>
      </c>
      <c r="E233" s="100">
        <v>1</v>
      </c>
      <c r="F233" s="100">
        <v>1</v>
      </c>
      <c r="G233" s="100">
        <v>1</v>
      </c>
      <c r="H233" s="100">
        <v>0</v>
      </c>
      <c r="I233" s="100">
        <v>1</v>
      </c>
      <c r="J233" s="101">
        <v>0</v>
      </c>
    </row>
    <row r="234" spans="1:10" s="89" customFormat="1" ht="45" x14ac:dyDescent="0.25">
      <c r="A234" s="95">
        <v>225</v>
      </c>
      <c r="B234" s="90" t="s">
        <v>311</v>
      </c>
      <c r="C234" s="88">
        <f t="shared" si="3"/>
        <v>4</v>
      </c>
      <c r="D234" s="100">
        <v>1</v>
      </c>
      <c r="E234" s="100">
        <v>1</v>
      </c>
      <c r="F234" s="100">
        <v>1</v>
      </c>
      <c r="G234" s="100">
        <v>1</v>
      </c>
      <c r="H234" s="100">
        <v>0</v>
      </c>
      <c r="I234" s="100">
        <v>0</v>
      </c>
      <c r="J234" s="101">
        <v>0</v>
      </c>
    </row>
    <row r="235" spans="1:10" s="89" customFormat="1" ht="45" x14ac:dyDescent="0.25">
      <c r="A235" s="95">
        <v>226</v>
      </c>
      <c r="B235" s="90" t="s">
        <v>312</v>
      </c>
      <c r="C235" s="88">
        <f t="shared" si="3"/>
        <v>7</v>
      </c>
      <c r="D235" s="100">
        <v>1</v>
      </c>
      <c r="E235" s="100">
        <v>1</v>
      </c>
      <c r="F235" s="100">
        <v>1</v>
      </c>
      <c r="G235" s="100">
        <v>1</v>
      </c>
      <c r="H235" s="100">
        <v>1</v>
      </c>
      <c r="I235" s="100">
        <v>1</v>
      </c>
      <c r="J235" s="101">
        <v>1</v>
      </c>
    </row>
    <row r="236" spans="1:10" s="89" customFormat="1" ht="45" x14ac:dyDescent="0.25">
      <c r="A236" s="95">
        <v>227</v>
      </c>
      <c r="B236" s="90" t="s">
        <v>128</v>
      </c>
      <c r="C236" s="88">
        <f t="shared" si="3"/>
        <v>7</v>
      </c>
      <c r="D236" s="100">
        <v>1</v>
      </c>
      <c r="E236" s="100">
        <v>1</v>
      </c>
      <c r="F236" s="100">
        <v>1</v>
      </c>
      <c r="G236" s="100">
        <v>1</v>
      </c>
      <c r="H236" s="100">
        <v>1</v>
      </c>
      <c r="I236" s="100">
        <v>1</v>
      </c>
      <c r="J236" s="101">
        <v>1</v>
      </c>
    </row>
    <row r="237" spans="1:10" s="89" customFormat="1" ht="45" x14ac:dyDescent="0.25">
      <c r="A237" s="95">
        <v>228</v>
      </c>
      <c r="B237" s="90" t="s">
        <v>313</v>
      </c>
      <c r="C237" s="88">
        <f t="shared" si="3"/>
        <v>7</v>
      </c>
      <c r="D237" s="100">
        <v>1</v>
      </c>
      <c r="E237" s="100">
        <v>1</v>
      </c>
      <c r="F237" s="100">
        <v>1</v>
      </c>
      <c r="G237" s="100">
        <v>1</v>
      </c>
      <c r="H237" s="100">
        <v>1</v>
      </c>
      <c r="I237" s="100">
        <v>1</v>
      </c>
      <c r="J237" s="101">
        <v>1</v>
      </c>
    </row>
    <row r="238" spans="1:10" s="89" customFormat="1" ht="45" x14ac:dyDescent="0.25">
      <c r="A238" s="95">
        <v>229</v>
      </c>
      <c r="B238" s="90" t="s">
        <v>129</v>
      </c>
      <c r="C238" s="88">
        <f t="shared" si="3"/>
        <v>5</v>
      </c>
      <c r="D238" s="100">
        <v>1</v>
      </c>
      <c r="E238" s="100">
        <v>1</v>
      </c>
      <c r="F238" s="100">
        <v>1</v>
      </c>
      <c r="G238" s="100">
        <v>1</v>
      </c>
      <c r="H238" s="100">
        <v>0</v>
      </c>
      <c r="I238" s="100">
        <v>1</v>
      </c>
      <c r="J238" s="101">
        <v>0</v>
      </c>
    </row>
    <row r="239" spans="1:10" s="89" customFormat="1" ht="45" x14ac:dyDescent="0.25">
      <c r="A239" s="95">
        <v>230</v>
      </c>
      <c r="B239" s="90" t="s">
        <v>130</v>
      </c>
      <c r="C239" s="88">
        <f t="shared" si="3"/>
        <v>6</v>
      </c>
      <c r="D239" s="100">
        <v>1</v>
      </c>
      <c r="E239" s="100">
        <v>1</v>
      </c>
      <c r="F239" s="100">
        <v>1</v>
      </c>
      <c r="G239" s="100">
        <v>1</v>
      </c>
      <c r="H239" s="100">
        <v>0</v>
      </c>
      <c r="I239" s="100">
        <v>1</v>
      </c>
      <c r="J239" s="101">
        <v>1</v>
      </c>
    </row>
    <row r="240" spans="1:10" s="89" customFormat="1" ht="30" x14ac:dyDescent="0.25">
      <c r="A240" s="95">
        <v>231</v>
      </c>
      <c r="B240" s="90" t="s">
        <v>131</v>
      </c>
      <c r="C240" s="88">
        <f t="shared" si="3"/>
        <v>0</v>
      </c>
      <c r="D240" s="100"/>
      <c r="E240" s="100"/>
      <c r="F240" s="100"/>
      <c r="G240" s="100"/>
      <c r="H240" s="100"/>
      <c r="I240" s="100"/>
      <c r="J240" s="101"/>
    </row>
    <row r="241" spans="1:10" s="89" customFormat="1" ht="45" x14ac:dyDescent="0.25">
      <c r="A241" s="95">
        <v>232</v>
      </c>
      <c r="B241" s="90" t="s">
        <v>132</v>
      </c>
      <c r="C241" s="88">
        <f t="shared" si="3"/>
        <v>6</v>
      </c>
      <c r="D241" s="100">
        <v>1</v>
      </c>
      <c r="E241" s="100">
        <v>1</v>
      </c>
      <c r="F241" s="100">
        <v>1</v>
      </c>
      <c r="G241" s="100">
        <v>1</v>
      </c>
      <c r="H241" s="100">
        <v>0</v>
      </c>
      <c r="I241" s="100">
        <v>1</v>
      </c>
      <c r="J241" s="101">
        <v>1</v>
      </c>
    </row>
    <row r="242" spans="1:10" s="89" customFormat="1" ht="45" x14ac:dyDescent="0.25">
      <c r="A242" s="95">
        <v>233</v>
      </c>
      <c r="B242" s="90" t="s">
        <v>133</v>
      </c>
      <c r="C242" s="88">
        <f t="shared" si="3"/>
        <v>5</v>
      </c>
      <c r="D242" s="100">
        <v>1</v>
      </c>
      <c r="E242" s="100">
        <v>1</v>
      </c>
      <c r="F242" s="100">
        <v>1</v>
      </c>
      <c r="G242" s="100">
        <v>1</v>
      </c>
      <c r="H242" s="100">
        <v>0</v>
      </c>
      <c r="I242" s="100">
        <v>1</v>
      </c>
      <c r="J242" s="101">
        <v>0</v>
      </c>
    </row>
    <row r="243" spans="1:10" s="89" customFormat="1" ht="45" x14ac:dyDescent="0.25">
      <c r="A243" s="95">
        <v>234</v>
      </c>
      <c r="B243" s="90" t="s">
        <v>134</v>
      </c>
      <c r="C243" s="88">
        <f t="shared" si="3"/>
        <v>6</v>
      </c>
      <c r="D243" s="100">
        <v>1</v>
      </c>
      <c r="E243" s="100">
        <v>1</v>
      </c>
      <c r="F243" s="100">
        <v>1</v>
      </c>
      <c r="G243" s="100">
        <v>1</v>
      </c>
      <c r="H243" s="100">
        <v>1</v>
      </c>
      <c r="I243" s="100">
        <v>1</v>
      </c>
      <c r="J243" s="101">
        <v>0</v>
      </c>
    </row>
    <row r="244" spans="1:10" s="89" customFormat="1" ht="45" x14ac:dyDescent="0.25">
      <c r="A244" s="95">
        <v>235</v>
      </c>
      <c r="B244" s="90" t="s">
        <v>314</v>
      </c>
      <c r="C244" s="88">
        <f t="shared" si="3"/>
        <v>7</v>
      </c>
      <c r="D244" s="100">
        <v>1</v>
      </c>
      <c r="E244" s="100">
        <v>1</v>
      </c>
      <c r="F244" s="100">
        <v>1</v>
      </c>
      <c r="G244" s="100">
        <v>1</v>
      </c>
      <c r="H244" s="100">
        <v>1</v>
      </c>
      <c r="I244" s="100">
        <v>1</v>
      </c>
      <c r="J244" s="101">
        <v>1</v>
      </c>
    </row>
    <row r="245" spans="1:10" s="89" customFormat="1" ht="45" x14ac:dyDescent="0.25">
      <c r="A245" s="95">
        <v>236</v>
      </c>
      <c r="B245" s="90" t="s">
        <v>315</v>
      </c>
      <c r="C245" s="88">
        <f t="shared" si="3"/>
        <v>7</v>
      </c>
      <c r="D245" s="100">
        <v>1</v>
      </c>
      <c r="E245" s="100">
        <v>1</v>
      </c>
      <c r="F245" s="100">
        <v>1</v>
      </c>
      <c r="G245" s="100">
        <v>1</v>
      </c>
      <c r="H245" s="100">
        <v>1</v>
      </c>
      <c r="I245" s="100">
        <v>1</v>
      </c>
      <c r="J245" s="101">
        <v>1</v>
      </c>
    </row>
    <row r="246" spans="1:10" s="89" customFormat="1" ht="45" x14ac:dyDescent="0.25">
      <c r="A246" s="95">
        <v>237</v>
      </c>
      <c r="B246" s="90" t="s">
        <v>316</v>
      </c>
      <c r="C246" s="88">
        <f t="shared" si="3"/>
        <v>5</v>
      </c>
      <c r="D246" s="100">
        <v>1</v>
      </c>
      <c r="E246" s="100">
        <v>1</v>
      </c>
      <c r="F246" s="100">
        <v>1</v>
      </c>
      <c r="G246" s="100">
        <v>1</v>
      </c>
      <c r="H246" s="100">
        <v>1</v>
      </c>
      <c r="I246" s="100">
        <v>0</v>
      </c>
      <c r="J246" s="101">
        <v>0</v>
      </c>
    </row>
    <row r="247" spans="1:10" s="89" customFormat="1" ht="45" x14ac:dyDescent="0.25">
      <c r="A247" s="95">
        <v>238</v>
      </c>
      <c r="B247" s="90" t="s">
        <v>135</v>
      </c>
      <c r="C247" s="88">
        <f t="shared" si="3"/>
        <v>5</v>
      </c>
      <c r="D247" s="100">
        <v>1</v>
      </c>
      <c r="E247" s="100">
        <v>1</v>
      </c>
      <c r="F247" s="100">
        <v>1</v>
      </c>
      <c r="G247" s="100">
        <v>1</v>
      </c>
      <c r="H247" s="100">
        <v>0</v>
      </c>
      <c r="I247" s="100">
        <v>1</v>
      </c>
      <c r="J247" s="101">
        <v>0</v>
      </c>
    </row>
    <row r="248" spans="1:10" s="89" customFormat="1" ht="45" x14ac:dyDescent="0.25">
      <c r="A248" s="95">
        <v>239</v>
      </c>
      <c r="B248" s="90" t="s">
        <v>144</v>
      </c>
      <c r="C248" s="88">
        <f t="shared" si="3"/>
        <v>0</v>
      </c>
      <c r="D248" s="100">
        <v>0</v>
      </c>
      <c r="E248" s="100">
        <v>0</v>
      </c>
      <c r="F248" s="100">
        <v>0</v>
      </c>
      <c r="G248" s="100">
        <v>0</v>
      </c>
      <c r="H248" s="100">
        <v>0</v>
      </c>
      <c r="I248" s="100">
        <v>0</v>
      </c>
      <c r="J248" s="101">
        <v>0</v>
      </c>
    </row>
    <row r="249" spans="1:10" s="89" customFormat="1" ht="45" x14ac:dyDescent="0.25">
      <c r="A249" s="95">
        <v>240</v>
      </c>
      <c r="B249" s="90" t="s">
        <v>136</v>
      </c>
      <c r="C249" s="88">
        <f t="shared" si="3"/>
        <v>5</v>
      </c>
      <c r="D249" s="88">
        <v>1</v>
      </c>
      <c r="E249" s="88">
        <v>1</v>
      </c>
      <c r="F249" s="88">
        <v>1</v>
      </c>
      <c r="G249" s="88">
        <v>0</v>
      </c>
      <c r="H249" s="88">
        <v>1</v>
      </c>
      <c r="I249" s="88">
        <v>1</v>
      </c>
      <c r="J249" s="88">
        <v>0</v>
      </c>
    </row>
    <row r="250" spans="1:10" s="89" customFormat="1" ht="45" x14ac:dyDescent="0.25">
      <c r="A250" s="95">
        <v>241</v>
      </c>
      <c r="B250" s="90" t="s">
        <v>137</v>
      </c>
      <c r="C250" s="88">
        <f t="shared" si="3"/>
        <v>6</v>
      </c>
      <c r="D250" s="100">
        <v>1</v>
      </c>
      <c r="E250" s="100">
        <v>1</v>
      </c>
      <c r="F250" s="100">
        <v>1</v>
      </c>
      <c r="G250" s="100">
        <v>1</v>
      </c>
      <c r="H250" s="100">
        <v>0</v>
      </c>
      <c r="I250" s="100">
        <v>1</v>
      </c>
      <c r="J250" s="101">
        <v>1</v>
      </c>
    </row>
    <row r="251" spans="1:10" s="89" customFormat="1" ht="45" x14ac:dyDescent="0.25">
      <c r="A251" s="95">
        <v>242</v>
      </c>
      <c r="B251" s="90" t="s">
        <v>317</v>
      </c>
      <c r="C251" s="88">
        <f t="shared" si="3"/>
        <v>4</v>
      </c>
      <c r="D251" s="100">
        <v>1</v>
      </c>
      <c r="E251" s="100">
        <v>1</v>
      </c>
      <c r="F251" s="100">
        <v>1</v>
      </c>
      <c r="G251" s="100">
        <v>0</v>
      </c>
      <c r="H251" s="100">
        <v>0</v>
      </c>
      <c r="I251" s="100">
        <v>1</v>
      </c>
      <c r="J251" s="101">
        <v>0</v>
      </c>
    </row>
    <row r="252" spans="1:10" s="89" customFormat="1" ht="45" x14ac:dyDescent="0.25">
      <c r="A252" s="95">
        <v>243</v>
      </c>
      <c r="B252" s="90" t="s">
        <v>138</v>
      </c>
      <c r="C252" s="88">
        <f t="shared" si="3"/>
        <v>7</v>
      </c>
      <c r="D252" s="100">
        <v>1</v>
      </c>
      <c r="E252" s="100">
        <v>1</v>
      </c>
      <c r="F252" s="100">
        <v>1</v>
      </c>
      <c r="G252" s="100">
        <v>1</v>
      </c>
      <c r="H252" s="100">
        <v>1</v>
      </c>
      <c r="I252" s="100">
        <v>1</v>
      </c>
      <c r="J252" s="101">
        <v>1</v>
      </c>
    </row>
    <row r="253" spans="1:10" s="89" customFormat="1" ht="60" x14ac:dyDescent="0.25">
      <c r="A253" s="95">
        <v>244</v>
      </c>
      <c r="B253" s="90" t="s">
        <v>139</v>
      </c>
      <c r="C253" s="88">
        <f t="shared" si="3"/>
        <v>4</v>
      </c>
      <c r="D253" s="100">
        <v>1</v>
      </c>
      <c r="E253" s="100">
        <v>1</v>
      </c>
      <c r="F253" s="100">
        <v>1</v>
      </c>
      <c r="G253" s="100">
        <v>0</v>
      </c>
      <c r="H253" s="100">
        <v>1</v>
      </c>
      <c r="I253" s="100">
        <v>0</v>
      </c>
      <c r="J253" s="101">
        <v>0</v>
      </c>
    </row>
    <row r="254" spans="1:10" s="89" customFormat="1" ht="60" x14ac:dyDescent="0.25">
      <c r="A254" s="95">
        <v>245</v>
      </c>
      <c r="B254" s="90" t="s">
        <v>140</v>
      </c>
      <c r="C254" s="88">
        <f t="shared" si="3"/>
        <v>7</v>
      </c>
      <c r="D254" s="100">
        <v>1</v>
      </c>
      <c r="E254" s="100">
        <v>1</v>
      </c>
      <c r="F254" s="100">
        <v>1</v>
      </c>
      <c r="G254" s="100">
        <v>1</v>
      </c>
      <c r="H254" s="100">
        <v>1</v>
      </c>
      <c r="I254" s="100">
        <v>1</v>
      </c>
      <c r="J254" s="101">
        <v>1</v>
      </c>
    </row>
    <row r="255" spans="1:10" s="89" customFormat="1" ht="45" x14ac:dyDescent="0.25">
      <c r="A255" s="95">
        <v>246</v>
      </c>
      <c r="B255" s="90" t="s">
        <v>141</v>
      </c>
      <c r="C255" s="88">
        <f t="shared" si="3"/>
        <v>7</v>
      </c>
      <c r="D255" s="100">
        <v>1</v>
      </c>
      <c r="E255" s="100">
        <v>1</v>
      </c>
      <c r="F255" s="100">
        <v>1</v>
      </c>
      <c r="G255" s="100">
        <v>1</v>
      </c>
      <c r="H255" s="100">
        <v>1</v>
      </c>
      <c r="I255" s="100">
        <v>1</v>
      </c>
      <c r="J255" s="101">
        <v>1</v>
      </c>
    </row>
    <row r="256" spans="1:10" s="89" customFormat="1" ht="45" x14ac:dyDescent="0.25">
      <c r="A256" s="95">
        <v>247</v>
      </c>
      <c r="B256" s="90" t="s">
        <v>142</v>
      </c>
      <c r="C256" s="88">
        <f t="shared" si="3"/>
        <v>6</v>
      </c>
      <c r="D256" s="100">
        <v>1</v>
      </c>
      <c r="E256" s="100">
        <v>1</v>
      </c>
      <c r="F256" s="100">
        <v>1</v>
      </c>
      <c r="G256" s="100">
        <v>1</v>
      </c>
      <c r="H256" s="100">
        <v>1</v>
      </c>
      <c r="I256" s="100">
        <v>1</v>
      </c>
      <c r="J256" s="101">
        <v>0</v>
      </c>
    </row>
    <row r="257" spans="1:10" s="89" customFormat="1" ht="45" x14ac:dyDescent="0.25">
      <c r="A257" s="95">
        <v>248</v>
      </c>
      <c r="B257" s="90" t="s">
        <v>143</v>
      </c>
      <c r="C257" s="88">
        <f t="shared" si="3"/>
        <v>7</v>
      </c>
      <c r="D257" s="100">
        <v>1</v>
      </c>
      <c r="E257" s="100">
        <v>1</v>
      </c>
      <c r="F257" s="100">
        <v>1</v>
      </c>
      <c r="G257" s="100">
        <v>1</v>
      </c>
      <c r="H257" s="100">
        <v>1</v>
      </c>
      <c r="I257" s="100">
        <v>1</v>
      </c>
      <c r="J257" s="101">
        <v>1</v>
      </c>
    </row>
    <row r="258" spans="1:10" s="89" customFormat="1" ht="16.5" thickBot="1" x14ac:dyDescent="0.3">
      <c r="A258" s="104"/>
      <c r="B258" s="105" t="s">
        <v>45</v>
      </c>
      <c r="C258" s="106">
        <f t="shared" ref="C258:J258" si="4">SUM(C10:C257)/248</f>
        <v>3.185483870967742</v>
      </c>
      <c r="D258" s="106">
        <f t="shared" si="4"/>
        <v>0.93548387096774188</v>
      </c>
      <c r="E258" s="106">
        <f t="shared" si="4"/>
        <v>0.39919354838709675</v>
      </c>
      <c r="F258" s="106">
        <f t="shared" si="4"/>
        <v>0.41129032258064518</v>
      </c>
      <c r="G258" s="106">
        <f t="shared" si="4"/>
        <v>0.41129032258064518</v>
      </c>
      <c r="H258" s="106">
        <f t="shared" si="4"/>
        <v>0.40322580645161288</v>
      </c>
      <c r="I258" s="106">
        <f t="shared" si="4"/>
        <v>0.32258064516129031</v>
      </c>
      <c r="J258" s="106">
        <f t="shared" si="4"/>
        <v>0.30241935483870969</v>
      </c>
    </row>
    <row r="259" spans="1:10" ht="15" customHeight="1" x14ac:dyDescent="0.25">
      <c r="A259" s="171" t="s">
        <v>60</v>
      </c>
      <c r="B259" s="171"/>
      <c r="C259" s="171"/>
      <c r="D259" s="171"/>
      <c r="E259" s="171"/>
      <c r="F259" s="171"/>
      <c r="G259" s="171"/>
      <c r="H259" s="171"/>
      <c r="I259" s="171"/>
      <c r="J259" s="171"/>
    </row>
  </sheetData>
  <mergeCells count="3">
    <mergeCell ref="C4:J4"/>
    <mergeCell ref="A3:J3"/>
    <mergeCell ref="A259:J259"/>
  </mergeCells>
  <hyperlinks>
    <hyperlink ref="C8" r:id="rId1"/>
  </hyperlinks>
  <pageMargins left="0.11811023622047244" right="0.11811023622047244" top="0.15748031496062992" bottom="0.15748031496062992" header="0" footer="0"/>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9"/>
  <sheetViews>
    <sheetView topLeftCell="A256" zoomScaleNormal="100" zoomScaleSheetLayoutView="74" workbookViewId="0">
      <selection activeCell="B11" sqref="B11"/>
    </sheetView>
  </sheetViews>
  <sheetFormatPr defaultRowHeight="15" x14ac:dyDescent="0.25"/>
  <cols>
    <col min="1" max="1" width="6.28515625" customWidth="1"/>
    <col min="2" max="2" width="26.42578125" customWidth="1"/>
    <col min="3" max="3" width="14.140625" customWidth="1"/>
    <col min="4" max="4" width="13.85546875" customWidth="1"/>
    <col min="5" max="5" width="14.7109375" customWidth="1"/>
    <col min="6" max="6" width="11.85546875" customWidth="1"/>
    <col min="7" max="7" width="16.7109375" customWidth="1"/>
    <col min="8" max="8" width="11.28515625" customWidth="1"/>
    <col min="9" max="9" width="14.85546875" customWidth="1"/>
    <col min="10" max="10" width="16.42578125" customWidth="1"/>
    <col min="11" max="11" width="19.42578125" customWidth="1"/>
    <col min="13" max="13" width="18" customWidth="1"/>
    <col min="14" max="14" width="18.140625" customWidth="1"/>
    <col min="15" max="15" width="17.7109375" customWidth="1"/>
    <col min="16" max="16" width="20.42578125" customWidth="1"/>
  </cols>
  <sheetData>
    <row r="1" spans="1:21" ht="16.5" customHeight="1" thickBot="1" x14ac:dyDescent="0.3">
      <c r="A1" s="199" t="s">
        <v>68</v>
      </c>
      <c r="B1" s="200"/>
      <c r="C1" s="200"/>
      <c r="D1" s="200"/>
      <c r="E1" s="200"/>
      <c r="F1" s="200"/>
      <c r="G1" s="200"/>
      <c r="H1" s="200"/>
      <c r="I1" s="200"/>
      <c r="J1" s="200"/>
      <c r="K1" s="200"/>
      <c r="L1" s="200"/>
      <c r="M1" s="200"/>
      <c r="N1" s="200"/>
      <c r="O1" s="200"/>
      <c r="P1" s="200"/>
      <c r="Q1" s="84"/>
      <c r="R1" s="84"/>
      <c r="S1" s="84"/>
      <c r="T1" s="84"/>
      <c r="U1" s="84"/>
    </row>
    <row r="2" spans="1:21" ht="16.5" thickBot="1" x14ac:dyDescent="0.3">
      <c r="A2" s="113"/>
      <c r="B2" s="54"/>
      <c r="C2" s="69"/>
      <c r="D2" s="206" t="s">
        <v>44</v>
      </c>
      <c r="E2" s="206"/>
      <c r="F2" s="206"/>
      <c r="G2" s="206"/>
      <c r="H2" s="206"/>
      <c r="I2" s="206"/>
      <c r="J2" s="206"/>
      <c r="K2" s="206"/>
      <c r="L2" s="206"/>
      <c r="M2" s="206"/>
      <c r="N2" s="206"/>
      <c r="O2" s="206"/>
      <c r="P2" s="207"/>
    </row>
    <row r="3" spans="1:21" ht="134.25" customHeight="1" x14ac:dyDescent="0.25">
      <c r="A3" s="40"/>
      <c r="B3" s="57"/>
      <c r="C3" s="50"/>
      <c r="D3" s="70"/>
      <c r="E3" s="71" t="s">
        <v>46</v>
      </c>
      <c r="F3" s="208" t="s">
        <v>47</v>
      </c>
      <c r="G3" s="209"/>
      <c r="H3" s="209"/>
      <c r="I3" s="210"/>
      <c r="J3" s="71" t="s">
        <v>36</v>
      </c>
      <c r="K3" s="71" t="s">
        <v>37</v>
      </c>
      <c r="L3" s="211" t="s">
        <v>38</v>
      </c>
      <c r="M3" s="212"/>
      <c r="N3" s="212"/>
      <c r="O3" s="213"/>
      <c r="P3" s="72" t="s">
        <v>54</v>
      </c>
    </row>
    <row r="4" spans="1:21" s="68" customFormat="1" ht="15.75" customHeight="1" x14ac:dyDescent="0.25">
      <c r="A4" s="64"/>
      <c r="B4" s="65"/>
      <c r="C4" s="64"/>
      <c r="D4" s="74"/>
      <c r="E4" s="75" t="s">
        <v>52</v>
      </c>
      <c r="F4" s="194" t="s">
        <v>1</v>
      </c>
      <c r="G4" s="201"/>
      <c r="H4" s="201"/>
      <c r="I4" s="202"/>
      <c r="J4" s="75" t="s">
        <v>52</v>
      </c>
      <c r="K4" s="75" t="s">
        <v>52</v>
      </c>
      <c r="L4" s="203" t="s">
        <v>1</v>
      </c>
      <c r="M4" s="204"/>
      <c r="N4" s="204"/>
      <c r="O4" s="205"/>
      <c r="P4" s="66" t="s">
        <v>52</v>
      </c>
    </row>
    <row r="5" spans="1:21" ht="206.25" customHeight="1" x14ac:dyDescent="0.25">
      <c r="A5" s="41"/>
      <c r="B5" s="58" t="s">
        <v>1</v>
      </c>
      <c r="C5" s="40" t="s">
        <v>51</v>
      </c>
      <c r="D5" s="55" t="s">
        <v>53</v>
      </c>
      <c r="E5" s="61" t="s">
        <v>7</v>
      </c>
      <c r="F5" s="40" t="s">
        <v>48</v>
      </c>
      <c r="G5" s="42" t="s">
        <v>12</v>
      </c>
      <c r="H5" s="42" t="s">
        <v>15</v>
      </c>
      <c r="I5" s="44" t="s">
        <v>17</v>
      </c>
      <c r="J5" s="61" t="s">
        <v>18</v>
      </c>
      <c r="K5" s="61" t="s">
        <v>19</v>
      </c>
      <c r="L5" s="40" t="s">
        <v>48</v>
      </c>
      <c r="M5" s="42" t="s">
        <v>21</v>
      </c>
      <c r="N5" s="42" t="s">
        <v>23</v>
      </c>
      <c r="O5" s="44" t="s">
        <v>24</v>
      </c>
      <c r="P5" s="61" t="s">
        <v>40</v>
      </c>
    </row>
    <row r="6" spans="1:21" ht="15.75" x14ac:dyDescent="0.25">
      <c r="A6" s="41"/>
      <c r="B6" s="58" t="s">
        <v>9</v>
      </c>
      <c r="C6" s="41"/>
      <c r="D6" s="44"/>
      <c r="E6" s="61" t="s">
        <v>8</v>
      </c>
      <c r="F6" s="40"/>
      <c r="G6" s="42" t="s">
        <v>5</v>
      </c>
      <c r="H6" s="42" t="s">
        <v>5</v>
      </c>
      <c r="I6" s="44" t="s">
        <v>5</v>
      </c>
      <c r="J6" s="61" t="s">
        <v>5</v>
      </c>
      <c r="K6" s="61" t="s">
        <v>5</v>
      </c>
      <c r="L6" s="40"/>
      <c r="M6" s="42" t="s">
        <v>5</v>
      </c>
      <c r="N6" s="42" t="s">
        <v>8</v>
      </c>
      <c r="O6" s="44" t="s">
        <v>8</v>
      </c>
      <c r="P6" s="73" t="s">
        <v>5</v>
      </c>
    </row>
    <row r="7" spans="1:21" ht="15.75" x14ac:dyDescent="0.25">
      <c r="A7" s="41"/>
      <c r="B7" s="58" t="s">
        <v>10</v>
      </c>
      <c r="C7" s="40">
        <f>E7+F7+J7+K7+L7+P7</f>
        <v>65</v>
      </c>
      <c r="D7" s="55">
        <f>E7+F7+J7+K7+L7</f>
        <v>60</v>
      </c>
      <c r="E7" s="60">
        <v>7</v>
      </c>
      <c r="F7" s="40">
        <f>SUM(G7:I7)</f>
        <v>15</v>
      </c>
      <c r="G7" s="42">
        <v>5</v>
      </c>
      <c r="H7" s="42">
        <v>5</v>
      </c>
      <c r="I7" s="44">
        <v>5</v>
      </c>
      <c r="J7" s="60">
        <f>SUM(K7:K7)</f>
        <v>7</v>
      </c>
      <c r="K7" s="60">
        <v>7</v>
      </c>
      <c r="L7" s="40">
        <f>SUM(M7:O7)</f>
        <v>24</v>
      </c>
      <c r="M7" s="42">
        <v>5</v>
      </c>
      <c r="N7" s="42">
        <v>9</v>
      </c>
      <c r="O7" s="44">
        <v>10</v>
      </c>
      <c r="P7" s="60">
        <v>5</v>
      </c>
    </row>
    <row r="8" spans="1:21" ht="31.5" x14ac:dyDescent="0.25">
      <c r="A8" s="41"/>
      <c r="B8" s="58" t="s">
        <v>11</v>
      </c>
      <c r="C8" s="41"/>
      <c r="D8" s="44"/>
      <c r="E8" s="61" t="s">
        <v>6</v>
      </c>
      <c r="F8" s="40"/>
      <c r="G8" s="42" t="s">
        <v>6</v>
      </c>
      <c r="H8" s="42" t="s">
        <v>6</v>
      </c>
      <c r="I8" s="44" t="s">
        <v>6</v>
      </c>
      <c r="J8" s="61" t="s">
        <v>6</v>
      </c>
      <c r="K8" s="61" t="s">
        <v>6</v>
      </c>
      <c r="L8" s="41"/>
      <c r="M8" s="42" t="s">
        <v>6</v>
      </c>
      <c r="N8" s="42" t="s">
        <v>6</v>
      </c>
      <c r="O8" s="44" t="s">
        <v>6</v>
      </c>
      <c r="P8" s="61" t="s">
        <v>6</v>
      </c>
    </row>
    <row r="9" spans="1:21" ht="47.25" x14ac:dyDescent="0.25">
      <c r="A9" s="46" t="s">
        <v>25</v>
      </c>
      <c r="B9" s="59" t="s">
        <v>26</v>
      </c>
      <c r="C9" s="46"/>
      <c r="D9" s="48"/>
      <c r="E9" s="62"/>
      <c r="F9" s="63"/>
      <c r="G9" s="47"/>
      <c r="H9" s="47"/>
      <c r="I9" s="48"/>
      <c r="J9" s="112"/>
      <c r="K9" s="62"/>
      <c r="L9" s="46"/>
      <c r="M9" s="47"/>
      <c r="N9" s="47"/>
      <c r="O9" s="48"/>
      <c r="P9" s="62"/>
    </row>
    <row r="10" spans="1:21" s="109" customFormat="1" ht="75" x14ac:dyDescent="0.25">
      <c r="A10" s="109">
        <v>1</v>
      </c>
      <c r="B10" s="110" t="s">
        <v>70</v>
      </c>
      <c r="C10" s="155">
        <f t="shared" ref="C10:C73" si="0">SUM(E10,F10,J10,K10,L10,P10)</f>
        <v>62.18</v>
      </c>
      <c r="D10" s="155">
        <f t="shared" ref="D10:D73" si="1">SUM(E10,F10,J10,K10,L10)</f>
        <v>57.44</v>
      </c>
      <c r="E10" s="155">
        <v>6.79</v>
      </c>
      <c r="F10" s="155">
        <f t="shared" ref="F10:F73" si="2">SUM(G10:I10)</f>
        <v>14.060000000000002</v>
      </c>
      <c r="G10" s="155">
        <v>4.82</v>
      </c>
      <c r="H10" s="155">
        <v>4.87</v>
      </c>
      <c r="I10" s="155">
        <v>4.37</v>
      </c>
      <c r="J10" s="155">
        <v>6.75</v>
      </c>
      <c r="K10" s="155">
        <v>6.83</v>
      </c>
      <c r="L10" s="155">
        <f t="shared" ref="L10:L73" si="3">SUM(M10:O10)</f>
        <v>23.009999999999998</v>
      </c>
      <c r="M10" s="155">
        <v>4.83</v>
      </c>
      <c r="N10" s="155">
        <v>8.57</v>
      </c>
      <c r="O10" s="155">
        <v>9.61</v>
      </c>
      <c r="P10" s="155">
        <v>4.74</v>
      </c>
    </row>
    <row r="11" spans="1:21" s="109" customFormat="1" ht="90" x14ac:dyDescent="0.25">
      <c r="A11" s="109">
        <v>2</v>
      </c>
      <c r="B11" s="110" t="s">
        <v>71</v>
      </c>
      <c r="C11" s="155">
        <f t="shared" si="0"/>
        <v>60.740000000000009</v>
      </c>
      <c r="D11" s="155">
        <f t="shared" si="1"/>
        <v>56.210000000000008</v>
      </c>
      <c r="E11" s="155">
        <v>6.54</v>
      </c>
      <c r="F11" s="155">
        <f t="shared" si="2"/>
        <v>14.229999999999999</v>
      </c>
      <c r="G11" s="155">
        <v>4.84</v>
      </c>
      <c r="H11" s="155">
        <v>4.88</v>
      </c>
      <c r="I11" s="155">
        <v>4.51</v>
      </c>
      <c r="J11" s="155">
        <v>6.58</v>
      </c>
      <c r="K11" s="155">
        <v>6.56</v>
      </c>
      <c r="L11" s="155">
        <f t="shared" si="3"/>
        <v>22.3</v>
      </c>
      <c r="M11" s="155">
        <v>4.78</v>
      </c>
      <c r="N11" s="155">
        <v>8.23</v>
      </c>
      <c r="O11" s="155">
        <v>9.2899999999999991</v>
      </c>
      <c r="P11" s="155">
        <v>4.53</v>
      </c>
    </row>
    <row r="12" spans="1:21" s="109" customFormat="1" ht="75" x14ac:dyDescent="0.25">
      <c r="A12" s="109">
        <v>3</v>
      </c>
      <c r="B12" s="110" t="s">
        <v>145</v>
      </c>
      <c r="C12" s="155">
        <f t="shared" si="0"/>
        <v>61.46</v>
      </c>
      <c r="D12" s="155">
        <f t="shared" si="1"/>
        <v>56.83</v>
      </c>
      <c r="E12" s="155">
        <v>6.84</v>
      </c>
      <c r="F12" s="155">
        <f t="shared" si="2"/>
        <v>12.969999999999999</v>
      </c>
      <c r="G12" s="155">
        <v>3.74</v>
      </c>
      <c r="H12" s="155">
        <v>4.6900000000000004</v>
      </c>
      <c r="I12" s="155">
        <v>4.54</v>
      </c>
      <c r="J12" s="155">
        <v>6.83</v>
      </c>
      <c r="K12" s="155">
        <v>6.86</v>
      </c>
      <c r="L12" s="155">
        <f t="shared" si="3"/>
        <v>23.330000000000002</v>
      </c>
      <c r="M12" s="155">
        <v>4.96</v>
      </c>
      <c r="N12" s="155">
        <v>8.7100000000000009</v>
      </c>
      <c r="O12" s="155">
        <v>9.66</v>
      </c>
      <c r="P12" s="155">
        <v>4.63</v>
      </c>
    </row>
    <row r="13" spans="1:21" s="109" customFormat="1" ht="105" x14ac:dyDescent="0.25">
      <c r="A13" s="109">
        <v>4</v>
      </c>
      <c r="B13" s="110" t="s">
        <v>72</v>
      </c>
      <c r="C13" s="155">
        <f t="shared" si="0"/>
        <v>60.87</v>
      </c>
      <c r="D13" s="155">
        <f t="shared" si="1"/>
        <v>56.58</v>
      </c>
      <c r="E13" s="155">
        <v>6.78</v>
      </c>
      <c r="F13" s="155">
        <f t="shared" si="2"/>
        <v>13.419999999999998</v>
      </c>
      <c r="G13" s="155">
        <v>4.58</v>
      </c>
      <c r="H13" s="155">
        <v>4.6399999999999997</v>
      </c>
      <c r="I13" s="155">
        <v>4.2</v>
      </c>
      <c r="J13" s="155">
        <v>6.66</v>
      </c>
      <c r="K13" s="155">
        <v>6.78</v>
      </c>
      <c r="L13" s="155">
        <f t="shared" si="3"/>
        <v>22.94</v>
      </c>
      <c r="M13" s="155">
        <v>4.8600000000000003</v>
      </c>
      <c r="N13" s="155">
        <v>8.51</v>
      </c>
      <c r="O13" s="155">
        <v>9.57</v>
      </c>
      <c r="P13" s="155">
        <v>4.29</v>
      </c>
    </row>
    <row r="14" spans="1:21" s="109" customFormat="1" ht="105" x14ac:dyDescent="0.25">
      <c r="A14" s="109">
        <v>5</v>
      </c>
      <c r="B14" s="110" t="s">
        <v>146</v>
      </c>
      <c r="C14" s="155">
        <f t="shared" si="0"/>
        <v>61.889999999999993</v>
      </c>
      <c r="D14" s="155">
        <f t="shared" si="1"/>
        <v>57.339999999999996</v>
      </c>
      <c r="E14" s="155">
        <v>6.79</v>
      </c>
      <c r="F14" s="155">
        <f t="shared" si="2"/>
        <v>14.190000000000001</v>
      </c>
      <c r="G14" s="155">
        <v>4.91</v>
      </c>
      <c r="H14" s="155">
        <v>4.78</v>
      </c>
      <c r="I14" s="155">
        <v>4.5</v>
      </c>
      <c r="J14" s="155">
        <v>6.7</v>
      </c>
      <c r="K14" s="155">
        <v>6.73</v>
      </c>
      <c r="L14" s="155">
        <f t="shared" si="3"/>
        <v>22.93</v>
      </c>
      <c r="M14" s="155">
        <v>4.8099999999999996</v>
      </c>
      <c r="N14" s="155">
        <v>8.4700000000000006</v>
      </c>
      <c r="O14" s="155">
        <v>9.65</v>
      </c>
      <c r="P14" s="155">
        <v>4.55</v>
      </c>
    </row>
    <row r="15" spans="1:21" s="109" customFormat="1" ht="90" x14ac:dyDescent="0.25">
      <c r="A15" s="109">
        <v>6</v>
      </c>
      <c r="B15" s="110" t="s">
        <v>147</v>
      </c>
      <c r="C15" s="155">
        <f t="shared" si="0"/>
        <v>57.660000000000011</v>
      </c>
      <c r="D15" s="155">
        <f t="shared" si="1"/>
        <v>53.320000000000007</v>
      </c>
      <c r="E15" s="155">
        <v>6.37</v>
      </c>
      <c r="F15" s="155">
        <f t="shared" si="2"/>
        <v>13.05</v>
      </c>
      <c r="G15" s="155">
        <v>4.47</v>
      </c>
      <c r="H15" s="155">
        <v>4.37</v>
      </c>
      <c r="I15" s="155">
        <v>4.21</v>
      </c>
      <c r="J15" s="155">
        <v>6.28</v>
      </c>
      <c r="K15" s="155">
        <v>6.24</v>
      </c>
      <c r="L15" s="155">
        <f t="shared" si="3"/>
        <v>21.38</v>
      </c>
      <c r="M15" s="155">
        <v>4.5199999999999996</v>
      </c>
      <c r="N15" s="155">
        <v>7.99</v>
      </c>
      <c r="O15" s="155">
        <v>8.8699999999999992</v>
      </c>
      <c r="P15" s="155">
        <v>4.34</v>
      </c>
    </row>
    <row r="16" spans="1:21" s="109" customFormat="1" ht="105" x14ac:dyDescent="0.25">
      <c r="A16" s="109">
        <v>7</v>
      </c>
      <c r="B16" s="110" t="s">
        <v>148</v>
      </c>
      <c r="C16" s="155">
        <f t="shared" si="0"/>
        <v>60.82</v>
      </c>
      <c r="D16" s="155">
        <f t="shared" si="1"/>
        <v>56.57</v>
      </c>
      <c r="E16" s="155">
        <v>6.72</v>
      </c>
      <c r="F16" s="155">
        <f t="shared" si="2"/>
        <v>13.639999999999999</v>
      </c>
      <c r="G16" s="155">
        <v>4.7</v>
      </c>
      <c r="H16" s="155">
        <v>4.84</v>
      </c>
      <c r="I16" s="155">
        <v>4.0999999999999996</v>
      </c>
      <c r="J16" s="155">
        <v>6.78</v>
      </c>
      <c r="K16" s="155">
        <v>6.8</v>
      </c>
      <c r="L16" s="155">
        <f t="shared" si="3"/>
        <v>22.630000000000003</v>
      </c>
      <c r="M16" s="155">
        <v>4.68</v>
      </c>
      <c r="N16" s="155">
        <v>8.39</v>
      </c>
      <c r="O16" s="155">
        <v>9.56</v>
      </c>
      <c r="P16" s="155">
        <v>4.25</v>
      </c>
    </row>
    <row r="17" spans="1:16" s="109" customFormat="1" ht="105" x14ac:dyDescent="0.25">
      <c r="A17" s="109">
        <v>8</v>
      </c>
      <c r="B17" s="110" t="s">
        <v>73</v>
      </c>
      <c r="C17" s="155">
        <f t="shared" si="0"/>
        <v>60.1</v>
      </c>
      <c r="D17" s="155">
        <f t="shared" si="1"/>
        <v>55.88</v>
      </c>
      <c r="E17" s="155">
        <v>6.75</v>
      </c>
      <c r="F17" s="155">
        <f t="shared" si="2"/>
        <v>13.420000000000002</v>
      </c>
      <c r="G17" s="155">
        <v>4.33</v>
      </c>
      <c r="H17" s="155">
        <v>4.7300000000000004</v>
      </c>
      <c r="I17" s="155">
        <v>4.3600000000000003</v>
      </c>
      <c r="J17" s="155">
        <v>6.66</v>
      </c>
      <c r="K17" s="155">
        <v>6.77</v>
      </c>
      <c r="L17" s="155">
        <f t="shared" si="3"/>
        <v>22.28</v>
      </c>
      <c r="M17" s="155">
        <v>4.7699999999999996</v>
      </c>
      <c r="N17" s="155">
        <v>8.4499999999999993</v>
      </c>
      <c r="O17" s="155">
        <v>9.06</v>
      </c>
      <c r="P17" s="155">
        <v>4.22</v>
      </c>
    </row>
    <row r="18" spans="1:16" s="109" customFormat="1" ht="120" x14ac:dyDescent="0.25">
      <c r="A18" s="109">
        <v>9</v>
      </c>
      <c r="B18" s="110" t="s">
        <v>74</v>
      </c>
      <c r="C18" s="155">
        <f t="shared" si="0"/>
        <v>61.73</v>
      </c>
      <c r="D18" s="155">
        <f t="shared" si="1"/>
        <v>57.08</v>
      </c>
      <c r="E18" s="155">
        <v>6.75</v>
      </c>
      <c r="F18" s="155">
        <f t="shared" si="2"/>
        <v>13.95</v>
      </c>
      <c r="G18" s="155">
        <v>4.63</v>
      </c>
      <c r="H18" s="155">
        <v>4.87</v>
      </c>
      <c r="I18" s="155">
        <v>4.45</v>
      </c>
      <c r="J18" s="155">
        <v>6.71</v>
      </c>
      <c r="K18" s="155">
        <v>6.81</v>
      </c>
      <c r="L18" s="155">
        <f t="shared" si="3"/>
        <v>22.86</v>
      </c>
      <c r="M18" s="155">
        <v>4.88</v>
      </c>
      <c r="N18" s="155">
        <v>8.44</v>
      </c>
      <c r="O18" s="155">
        <v>9.5399999999999991</v>
      </c>
      <c r="P18" s="155">
        <v>4.6500000000000004</v>
      </c>
    </row>
    <row r="19" spans="1:16" s="109" customFormat="1" ht="60" x14ac:dyDescent="0.25">
      <c r="A19" s="109">
        <v>10</v>
      </c>
      <c r="B19" s="110" t="s">
        <v>75</v>
      </c>
      <c r="C19" s="155">
        <f t="shared" si="0"/>
        <v>57.550000000000004</v>
      </c>
      <c r="D19" s="155">
        <f t="shared" si="1"/>
        <v>53.2</v>
      </c>
      <c r="E19" s="155">
        <v>6.17</v>
      </c>
      <c r="F19" s="155">
        <f t="shared" si="2"/>
        <v>13.41</v>
      </c>
      <c r="G19" s="155">
        <v>4.46</v>
      </c>
      <c r="H19" s="155">
        <v>4.54</v>
      </c>
      <c r="I19" s="155">
        <v>4.41</v>
      </c>
      <c r="J19" s="155">
        <v>6.2</v>
      </c>
      <c r="K19" s="155">
        <v>6.19</v>
      </c>
      <c r="L19" s="155">
        <f t="shared" si="3"/>
        <v>21.23</v>
      </c>
      <c r="M19" s="155">
        <v>4.62</v>
      </c>
      <c r="N19" s="155">
        <v>7.79</v>
      </c>
      <c r="O19" s="155">
        <v>8.82</v>
      </c>
      <c r="P19" s="155">
        <v>4.3499999999999996</v>
      </c>
    </row>
    <row r="20" spans="1:16" s="109" customFormat="1" ht="105" x14ac:dyDescent="0.25">
      <c r="A20" s="109">
        <v>11</v>
      </c>
      <c r="B20" s="110" t="s">
        <v>76</v>
      </c>
      <c r="C20" s="155">
        <f t="shared" si="0"/>
        <v>62.21</v>
      </c>
      <c r="D20" s="155">
        <f t="shared" si="1"/>
        <v>58.230000000000004</v>
      </c>
      <c r="E20" s="155">
        <v>6.92</v>
      </c>
      <c r="F20" s="155">
        <f t="shared" si="2"/>
        <v>14.030000000000001</v>
      </c>
      <c r="G20" s="155">
        <v>4.66</v>
      </c>
      <c r="H20" s="155">
        <v>4.6900000000000004</v>
      </c>
      <c r="I20" s="155">
        <v>4.68</v>
      </c>
      <c r="J20" s="155">
        <v>6.89</v>
      </c>
      <c r="K20" s="155">
        <v>6.89</v>
      </c>
      <c r="L20" s="155">
        <f t="shared" si="3"/>
        <v>23.5</v>
      </c>
      <c r="M20" s="155">
        <v>4.93</v>
      </c>
      <c r="N20" s="155">
        <v>8.76</v>
      </c>
      <c r="O20" s="155">
        <v>9.81</v>
      </c>
      <c r="P20" s="155">
        <v>3.98</v>
      </c>
    </row>
    <row r="21" spans="1:16" s="109" customFormat="1" ht="105" x14ac:dyDescent="0.25">
      <c r="A21" s="109">
        <v>12</v>
      </c>
      <c r="B21" s="110" t="s">
        <v>149</v>
      </c>
      <c r="C21" s="155">
        <f t="shared" si="0"/>
        <v>62.02</v>
      </c>
      <c r="D21" s="155">
        <f t="shared" si="1"/>
        <v>57.56</v>
      </c>
      <c r="E21" s="155">
        <v>6.83</v>
      </c>
      <c r="F21" s="155">
        <f t="shared" si="2"/>
        <v>14.170000000000002</v>
      </c>
      <c r="G21" s="155">
        <v>4.91</v>
      </c>
      <c r="H21" s="155">
        <v>4.8899999999999997</v>
      </c>
      <c r="I21" s="155">
        <v>4.37</v>
      </c>
      <c r="J21" s="155">
        <v>6.76</v>
      </c>
      <c r="K21" s="155">
        <v>6.91</v>
      </c>
      <c r="L21" s="155">
        <f t="shared" si="3"/>
        <v>22.89</v>
      </c>
      <c r="M21" s="155">
        <v>4.91</v>
      </c>
      <c r="N21" s="155">
        <v>8.3800000000000008</v>
      </c>
      <c r="O21" s="155">
        <v>9.6</v>
      </c>
      <c r="P21" s="155">
        <v>4.46</v>
      </c>
    </row>
    <row r="22" spans="1:16" s="109" customFormat="1" ht="60" x14ac:dyDescent="0.25">
      <c r="A22" s="109">
        <v>13</v>
      </c>
      <c r="B22" s="110" t="s">
        <v>150</v>
      </c>
      <c r="C22" s="155">
        <f t="shared" si="0"/>
        <v>59.839999999999989</v>
      </c>
      <c r="D22" s="155">
        <f t="shared" si="1"/>
        <v>55.929999999999993</v>
      </c>
      <c r="E22" s="155">
        <v>6.66</v>
      </c>
      <c r="F22" s="155">
        <f t="shared" si="2"/>
        <v>13.649999999999999</v>
      </c>
      <c r="G22" s="155">
        <v>4.29</v>
      </c>
      <c r="H22" s="155">
        <v>4.59</v>
      </c>
      <c r="I22" s="155">
        <v>4.7699999999999996</v>
      </c>
      <c r="J22" s="155">
        <v>6.72</v>
      </c>
      <c r="K22" s="155">
        <v>6.74</v>
      </c>
      <c r="L22" s="155">
        <f t="shared" si="3"/>
        <v>22.16</v>
      </c>
      <c r="M22" s="155">
        <v>4.68</v>
      </c>
      <c r="N22" s="155">
        <v>8.3800000000000008</v>
      </c>
      <c r="O22" s="155">
        <v>9.1</v>
      </c>
      <c r="P22" s="155">
        <v>3.91</v>
      </c>
    </row>
    <row r="23" spans="1:16" s="109" customFormat="1" ht="90" x14ac:dyDescent="0.25">
      <c r="A23" s="109">
        <v>14</v>
      </c>
      <c r="B23" s="110" t="s">
        <v>151</v>
      </c>
      <c r="C23" s="155">
        <f t="shared" si="0"/>
        <v>58.49</v>
      </c>
      <c r="D23" s="155">
        <f t="shared" si="1"/>
        <v>54.06</v>
      </c>
      <c r="E23" s="155">
        <v>6.28</v>
      </c>
      <c r="F23" s="155">
        <f t="shared" si="2"/>
        <v>13.42</v>
      </c>
      <c r="G23" s="155">
        <v>4.51</v>
      </c>
      <c r="H23" s="155">
        <v>4.57</v>
      </c>
      <c r="I23" s="155">
        <v>4.34</v>
      </c>
      <c r="J23" s="155">
        <v>6.33</v>
      </c>
      <c r="K23" s="155">
        <v>6.31</v>
      </c>
      <c r="L23" s="155">
        <f t="shared" si="3"/>
        <v>21.72</v>
      </c>
      <c r="M23" s="155">
        <v>4.66</v>
      </c>
      <c r="N23" s="155">
        <v>8.0399999999999991</v>
      </c>
      <c r="O23" s="155">
        <v>9.02</v>
      </c>
      <c r="P23" s="155">
        <v>4.43</v>
      </c>
    </row>
    <row r="24" spans="1:16" s="109" customFormat="1" ht="75" x14ac:dyDescent="0.25">
      <c r="A24" s="109">
        <v>15</v>
      </c>
      <c r="B24" s="110" t="s">
        <v>77</v>
      </c>
      <c r="C24" s="155">
        <f t="shared" si="0"/>
        <v>55.08</v>
      </c>
      <c r="D24" s="155">
        <f t="shared" si="1"/>
        <v>51.42</v>
      </c>
      <c r="E24" s="155">
        <v>6.07</v>
      </c>
      <c r="F24" s="155">
        <f t="shared" si="2"/>
        <v>12.79</v>
      </c>
      <c r="G24" s="155">
        <v>4.4000000000000004</v>
      </c>
      <c r="H24" s="155">
        <v>4.3499999999999996</v>
      </c>
      <c r="I24" s="155">
        <v>4.04</v>
      </c>
      <c r="J24" s="155">
        <v>5.92</v>
      </c>
      <c r="K24" s="155">
        <v>6.14</v>
      </c>
      <c r="L24" s="155">
        <f t="shared" si="3"/>
        <v>20.5</v>
      </c>
      <c r="M24" s="155">
        <v>4.5199999999999996</v>
      </c>
      <c r="N24" s="155">
        <v>7.38</v>
      </c>
      <c r="O24" s="155">
        <v>8.6</v>
      </c>
      <c r="P24" s="155">
        <v>3.66</v>
      </c>
    </row>
    <row r="25" spans="1:16" s="109" customFormat="1" ht="90" x14ac:dyDescent="0.25">
      <c r="A25" s="109">
        <v>16</v>
      </c>
      <c r="B25" s="110" t="s">
        <v>152</v>
      </c>
      <c r="C25" s="155">
        <f t="shared" si="0"/>
        <v>52.680000000000007</v>
      </c>
      <c r="D25" s="155">
        <f t="shared" si="1"/>
        <v>49.510000000000005</v>
      </c>
      <c r="E25" s="155">
        <v>5.77</v>
      </c>
      <c r="F25" s="155">
        <f t="shared" si="2"/>
        <v>12.27</v>
      </c>
      <c r="G25" s="155">
        <v>4.33</v>
      </c>
      <c r="H25" s="155">
        <v>3.93</v>
      </c>
      <c r="I25" s="155">
        <v>4.01</v>
      </c>
      <c r="J25" s="155">
        <v>5.89</v>
      </c>
      <c r="K25" s="155">
        <v>5.64</v>
      </c>
      <c r="L25" s="155">
        <f t="shared" si="3"/>
        <v>19.940000000000001</v>
      </c>
      <c r="M25" s="155">
        <v>4.05</v>
      </c>
      <c r="N25" s="155">
        <v>7.43</v>
      </c>
      <c r="O25" s="155">
        <v>8.4600000000000009</v>
      </c>
      <c r="P25" s="155">
        <v>3.17</v>
      </c>
    </row>
    <row r="26" spans="1:16" s="109" customFormat="1" ht="90" x14ac:dyDescent="0.25">
      <c r="A26" s="109">
        <v>17</v>
      </c>
      <c r="B26" s="110" t="s">
        <v>78</v>
      </c>
      <c r="C26" s="155">
        <f t="shared" si="0"/>
        <v>52.63</v>
      </c>
      <c r="D26" s="155">
        <f t="shared" si="1"/>
        <v>48.39</v>
      </c>
      <c r="E26" s="155">
        <v>5.96</v>
      </c>
      <c r="F26" s="155">
        <f t="shared" si="2"/>
        <v>11.419999999999998</v>
      </c>
      <c r="G26" s="155">
        <v>4.3099999999999996</v>
      </c>
      <c r="H26" s="155">
        <v>4.32</v>
      </c>
      <c r="I26" s="155">
        <v>2.79</v>
      </c>
      <c r="J26" s="155">
        <v>5.59</v>
      </c>
      <c r="K26" s="155">
        <v>5.75</v>
      </c>
      <c r="L26" s="155">
        <f t="shared" si="3"/>
        <v>19.669999999999998</v>
      </c>
      <c r="M26" s="155">
        <v>4.32</v>
      </c>
      <c r="N26" s="155">
        <v>7.56</v>
      </c>
      <c r="O26" s="155">
        <v>7.79</v>
      </c>
      <c r="P26" s="155">
        <v>4.24</v>
      </c>
    </row>
    <row r="27" spans="1:16" s="109" customFormat="1" ht="90" x14ac:dyDescent="0.25">
      <c r="A27" s="109">
        <v>18</v>
      </c>
      <c r="B27" s="110" t="s">
        <v>79</v>
      </c>
      <c r="C27" s="155">
        <f t="shared" si="0"/>
        <v>62.800000000000004</v>
      </c>
      <c r="D27" s="155">
        <f t="shared" si="1"/>
        <v>59.77</v>
      </c>
      <c r="E27" s="155">
        <v>6.98</v>
      </c>
      <c r="F27" s="155">
        <f t="shared" si="2"/>
        <v>14.95</v>
      </c>
      <c r="G27" s="155">
        <v>4.99</v>
      </c>
      <c r="H27" s="155">
        <v>4.99</v>
      </c>
      <c r="I27" s="155">
        <v>4.97</v>
      </c>
      <c r="J27" s="155">
        <v>6.97</v>
      </c>
      <c r="K27" s="155">
        <v>6.95</v>
      </c>
      <c r="L27" s="155">
        <f t="shared" si="3"/>
        <v>23.92</v>
      </c>
      <c r="M27" s="155">
        <v>4.99</v>
      </c>
      <c r="N27" s="155">
        <v>8.9499999999999993</v>
      </c>
      <c r="O27" s="155">
        <v>9.98</v>
      </c>
      <c r="P27" s="155">
        <v>3.03</v>
      </c>
    </row>
    <row r="28" spans="1:16" s="109" customFormat="1" ht="105" x14ac:dyDescent="0.25">
      <c r="A28" s="109">
        <v>19</v>
      </c>
      <c r="B28" s="110" t="s">
        <v>80</v>
      </c>
      <c r="C28" s="155">
        <f t="shared" si="0"/>
        <v>60.94</v>
      </c>
      <c r="D28" s="155">
        <f t="shared" si="1"/>
        <v>57.349999999999994</v>
      </c>
      <c r="E28" s="155">
        <v>6.85</v>
      </c>
      <c r="F28" s="155">
        <f t="shared" si="2"/>
        <v>13.48</v>
      </c>
      <c r="G28" s="155">
        <v>4.49</v>
      </c>
      <c r="H28" s="155">
        <v>4.93</v>
      </c>
      <c r="I28" s="155">
        <v>4.0599999999999996</v>
      </c>
      <c r="J28" s="155">
        <v>6.81</v>
      </c>
      <c r="K28" s="155">
        <v>6.99</v>
      </c>
      <c r="L28" s="155">
        <f t="shared" si="3"/>
        <v>23.22</v>
      </c>
      <c r="M28" s="155">
        <v>4.87</v>
      </c>
      <c r="N28" s="155">
        <v>8.6199999999999992</v>
      </c>
      <c r="O28" s="155">
        <v>9.73</v>
      </c>
      <c r="P28" s="155">
        <v>3.59</v>
      </c>
    </row>
    <row r="29" spans="1:16" s="109" customFormat="1" ht="105" x14ac:dyDescent="0.25">
      <c r="A29" s="109">
        <v>20</v>
      </c>
      <c r="B29" s="110" t="s">
        <v>81</v>
      </c>
      <c r="C29" s="155">
        <f t="shared" si="0"/>
        <v>50.52</v>
      </c>
      <c r="D29" s="155">
        <f t="shared" si="1"/>
        <v>49.06</v>
      </c>
      <c r="E29" s="155">
        <v>6.44</v>
      </c>
      <c r="F29" s="155">
        <f t="shared" si="2"/>
        <v>10.18</v>
      </c>
      <c r="G29" s="155">
        <v>4.5199999999999996</v>
      </c>
      <c r="H29" s="155">
        <v>4.41</v>
      </c>
      <c r="I29" s="155">
        <v>1.25</v>
      </c>
      <c r="J29" s="155">
        <v>6.19</v>
      </c>
      <c r="K29" s="155">
        <v>6.51</v>
      </c>
      <c r="L29" s="155">
        <f t="shared" si="3"/>
        <v>19.739999999999998</v>
      </c>
      <c r="M29" s="155">
        <v>4.33</v>
      </c>
      <c r="N29" s="155">
        <v>6.87</v>
      </c>
      <c r="O29" s="155">
        <v>8.5399999999999991</v>
      </c>
      <c r="P29" s="155">
        <v>1.46</v>
      </c>
    </row>
    <row r="30" spans="1:16" s="109" customFormat="1" ht="90" x14ac:dyDescent="0.25">
      <c r="A30" s="109">
        <v>21</v>
      </c>
      <c r="B30" s="110" t="s">
        <v>153</v>
      </c>
      <c r="C30" s="155">
        <f t="shared" si="0"/>
        <v>61.19</v>
      </c>
      <c r="D30" s="155">
        <f t="shared" si="1"/>
        <v>56.64</v>
      </c>
      <c r="E30" s="155">
        <v>6.7</v>
      </c>
      <c r="F30" s="155">
        <f t="shared" si="2"/>
        <v>13.59</v>
      </c>
      <c r="G30" s="155">
        <v>4.63</v>
      </c>
      <c r="H30" s="155">
        <v>4.55</v>
      </c>
      <c r="I30" s="155">
        <v>4.41</v>
      </c>
      <c r="J30" s="155">
        <v>6.44</v>
      </c>
      <c r="K30" s="155">
        <v>6.88</v>
      </c>
      <c r="L30" s="155">
        <f t="shared" si="3"/>
        <v>23.03</v>
      </c>
      <c r="M30" s="155">
        <v>4.82</v>
      </c>
      <c r="N30" s="155">
        <v>8.4700000000000006</v>
      </c>
      <c r="O30" s="155">
        <v>9.74</v>
      </c>
      <c r="P30" s="155">
        <v>4.55</v>
      </c>
    </row>
    <row r="31" spans="1:16" s="109" customFormat="1" ht="90" x14ac:dyDescent="0.25">
      <c r="A31" s="109">
        <v>22</v>
      </c>
      <c r="B31" s="110" t="s">
        <v>154</v>
      </c>
      <c r="C31" s="155">
        <f t="shared" si="0"/>
        <v>63.379999999999995</v>
      </c>
      <c r="D31" s="155">
        <f t="shared" si="1"/>
        <v>59.339999999999996</v>
      </c>
      <c r="E31" s="155">
        <v>6.97</v>
      </c>
      <c r="F31" s="155">
        <f t="shared" si="2"/>
        <v>14.599999999999998</v>
      </c>
      <c r="G31" s="155">
        <v>4.88</v>
      </c>
      <c r="H31" s="155">
        <v>4.93</v>
      </c>
      <c r="I31" s="155">
        <v>4.79</v>
      </c>
      <c r="J31" s="155">
        <v>6.93</v>
      </c>
      <c r="K31" s="155">
        <v>6.97</v>
      </c>
      <c r="L31" s="155">
        <f t="shared" si="3"/>
        <v>23.869999999999997</v>
      </c>
      <c r="M31" s="155">
        <v>4.99</v>
      </c>
      <c r="N31" s="155">
        <v>8.9499999999999993</v>
      </c>
      <c r="O31" s="155">
        <v>9.93</v>
      </c>
      <c r="P31" s="155">
        <v>4.04</v>
      </c>
    </row>
    <row r="32" spans="1:16" s="109" customFormat="1" ht="90" x14ac:dyDescent="0.25">
      <c r="A32" s="109">
        <v>23</v>
      </c>
      <c r="B32" s="110" t="s">
        <v>82</v>
      </c>
      <c r="C32" s="155">
        <f t="shared" si="0"/>
        <v>51.61</v>
      </c>
      <c r="D32" s="155">
        <f t="shared" si="1"/>
        <v>49.58</v>
      </c>
      <c r="E32" s="155">
        <v>5.86</v>
      </c>
      <c r="F32" s="155">
        <f t="shared" si="2"/>
        <v>12.07</v>
      </c>
      <c r="G32" s="155">
        <v>4.34</v>
      </c>
      <c r="H32" s="155">
        <v>4.17</v>
      </c>
      <c r="I32" s="155">
        <v>3.56</v>
      </c>
      <c r="J32" s="155">
        <v>5.88</v>
      </c>
      <c r="K32" s="155">
        <v>6.06</v>
      </c>
      <c r="L32" s="155">
        <f t="shared" si="3"/>
        <v>19.71</v>
      </c>
      <c r="M32" s="155">
        <v>4.22</v>
      </c>
      <c r="N32" s="155">
        <v>7.43</v>
      </c>
      <c r="O32" s="155">
        <v>8.06</v>
      </c>
      <c r="P32" s="155">
        <v>2.0299999999999998</v>
      </c>
    </row>
    <row r="33" spans="1:16" s="109" customFormat="1" ht="90" x14ac:dyDescent="0.25">
      <c r="A33" s="109">
        <v>24</v>
      </c>
      <c r="B33" s="110" t="s">
        <v>83</v>
      </c>
      <c r="C33" s="155">
        <f t="shared" si="0"/>
        <v>54.46</v>
      </c>
      <c r="D33" s="155">
        <f t="shared" si="1"/>
        <v>52.03</v>
      </c>
      <c r="E33" s="155">
        <v>6.14</v>
      </c>
      <c r="F33" s="155">
        <f t="shared" si="2"/>
        <v>13.370000000000001</v>
      </c>
      <c r="G33" s="155">
        <v>4.55</v>
      </c>
      <c r="H33" s="155">
        <v>4.43</v>
      </c>
      <c r="I33" s="155">
        <v>4.3899999999999997</v>
      </c>
      <c r="J33" s="155">
        <v>6.07</v>
      </c>
      <c r="K33" s="155">
        <v>6.23</v>
      </c>
      <c r="L33" s="155">
        <f t="shared" si="3"/>
        <v>20.22</v>
      </c>
      <c r="M33" s="155">
        <v>4.6500000000000004</v>
      </c>
      <c r="N33" s="155">
        <v>7.5</v>
      </c>
      <c r="O33" s="155">
        <v>8.07</v>
      </c>
      <c r="P33" s="155">
        <v>2.4300000000000002</v>
      </c>
    </row>
    <row r="34" spans="1:16" s="109" customFormat="1" ht="90" x14ac:dyDescent="0.25">
      <c r="A34" s="109">
        <v>25</v>
      </c>
      <c r="B34" s="110" t="s">
        <v>84</v>
      </c>
      <c r="C34" s="155">
        <f t="shared" si="0"/>
        <v>51.34</v>
      </c>
      <c r="D34" s="155">
        <f t="shared" si="1"/>
        <v>47.17</v>
      </c>
      <c r="E34" s="155">
        <v>6.24</v>
      </c>
      <c r="F34" s="155">
        <f t="shared" si="2"/>
        <v>11</v>
      </c>
      <c r="G34" s="155">
        <v>3.64</v>
      </c>
      <c r="H34" s="155">
        <v>4.2300000000000004</v>
      </c>
      <c r="I34" s="155">
        <v>3.13</v>
      </c>
      <c r="J34" s="155">
        <v>5.5</v>
      </c>
      <c r="K34" s="155">
        <v>5.75</v>
      </c>
      <c r="L34" s="155">
        <f t="shared" si="3"/>
        <v>18.68</v>
      </c>
      <c r="M34" s="155">
        <v>4.03</v>
      </c>
      <c r="N34" s="155">
        <v>6.82</v>
      </c>
      <c r="O34" s="155">
        <v>7.83</v>
      </c>
      <c r="P34" s="155">
        <v>4.17</v>
      </c>
    </row>
    <row r="35" spans="1:16" s="109" customFormat="1" ht="90" x14ac:dyDescent="0.25">
      <c r="A35" s="109">
        <v>26</v>
      </c>
      <c r="B35" s="110" t="s">
        <v>85</v>
      </c>
      <c r="C35" s="155">
        <f t="shared" si="0"/>
        <v>58.250000000000007</v>
      </c>
      <c r="D35" s="155">
        <f t="shared" si="1"/>
        <v>56.080000000000005</v>
      </c>
      <c r="E35" s="155">
        <v>6.94</v>
      </c>
      <c r="F35" s="155">
        <f t="shared" si="2"/>
        <v>11.48</v>
      </c>
      <c r="G35" s="155">
        <v>4.97</v>
      </c>
      <c r="H35" s="155">
        <v>4.9000000000000004</v>
      </c>
      <c r="I35" s="155">
        <v>1.61</v>
      </c>
      <c r="J35" s="155">
        <v>6.94</v>
      </c>
      <c r="K35" s="155">
        <v>6.98</v>
      </c>
      <c r="L35" s="155">
        <f t="shared" si="3"/>
        <v>23.740000000000002</v>
      </c>
      <c r="M35" s="155">
        <v>4.9800000000000004</v>
      </c>
      <c r="N35" s="155">
        <v>8.93</v>
      </c>
      <c r="O35" s="155">
        <v>9.83</v>
      </c>
      <c r="P35" s="155">
        <v>2.17</v>
      </c>
    </row>
    <row r="36" spans="1:16" s="109" customFormat="1" ht="105" x14ac:dyDescent="0.25">
      <c r="A36" s="109">
        <v>27</v>
      </c>
      <c r="B36" s="110" t="s">
        <v>155</v>
      </c>
      <c r="C36" s="155">
        <f t="shared" si="0"/>
        <v>58.57</v>
      </c>
      <c r="D36" s="155">
        <f t="shared" si="1"/>
        <v>55.17</v>
      </c>
      <c r="E36" s="155">
        <v>6.98</v>
      </c>
      <c r="F36" s="155">
        <f t="shared" si="2"/>
        <v>13.08</v>
      </c>
      <c r="G36" s="155">
        <v>4.79</v>
      </c>
      <c r="H36" s="155">
        <v>4.6100000000000003</v>
      </c>
      <c r="I36" s="155">
        <v>3.68</v>
      </c>
      <c r="J36" s="155">
        <v>6.56</v>
      </c>
      <c r="K36" s="155">
        <v>6.96</v>
      </c>
      <c r="L36" s="155">
        <f t="shared" si="3"/>
        <v>21.59</v>
      </c>
      <c r="M36" s="155">
        <v>4.7</v>
      </c>
      <c r="N36" s="155">
        <v>7.61</v>
      </c>
      <c r="O36" s="155">
        <v>9.2799999999999994</v>
      </c>
      <c r="P36" s="155">
        <v>3.4</v>
      </c>
    </row>
    <row r="37" spans="1:16" s="109" customFormat="1" ht="90" x14ac:dyDescent="0.25">
      <c r="A37" s="109">
        <v>28</v>
      </c>
      <c r="B37" s="110" t="s">
        <v>86</v>
      </c>
      <c r="C37" s="155">
        <f t="shared" si="0"/>
        <v>62.269999999999996</v>
      </c>
      <c r="D37" s="155">
        <f t="shared" si="1"/>
        <v>58.179999999999993</v>
      </c>
      <c r="E37" s="155">
        <v>6.82</v>
      </c>
      <c r="F37" s="155">
        <f t="shared" si="2"/>
        <v>14.309999999999999</v>
      </c>
      <c r="G37" s="155">
        <v>4.8899999999999997</v>
      </c>
      <c r="H37" s="155">
        <v>4.92</v>
      </c>
      <c r="I37" s="155">
        <v>4.5</v>
      </c>
      <c r="J37" s="155">
        <v>6.85</v>
      </c>
      <c r="K37" s="155">
        <v>6.87</v>
      </c>
      <c r="L37" s="155">
        <f t="shared" si="3"/>
        <v>23.33</v>
      </c>
      <c r="M37" s="155">
        <v>4.91</v>
      </c>
      <c r="N37" s="155">
        <v>8.74</v>
      </c>
      <c r="O37" s="155">
        <v>9.68</v>
      </c>
      <c r="P37" s="155">
        <v>4.09</v>
      </c>
    </row>
    <row r="38" spans="1:16" s="109" customFormat="1" ht="90" x14ac:dyDescent="0.25">
      <c r="A38" s="109">
        <v>29</v>
      </c>
      <c r="B38" s="110" t="s">
        <v>156</v>
      </c>
      <c r="C38" s="155">
        <f t="shared" si="0"/>
        <v>35.489999999999995</v>
      </c>
      <c r="D38" s="155">
        <f t="shared" si="1"/>
        <v>33.409999999999997</v>
      </c>
      <c r="E38" s="155">
        <v>4.83</v>
      </c>
      <c r="F38" s="155">
        <f t="shared" si="2"/>
        <v>8.5</v>
      </c>
      <c r="G38" s="155">
        <v>3.55</v>
      </c>
      <c r="H38" s="155">
        <v>2.19</v>
      </c>
      <c r="I38" s="155">
        <v>2.76</v>
      </c>
      <c r="J38" s="155">
        <v>3.48</v>
      </c>
      <c r="K38" s="155">
        <v>4.6900000000000004</v>
      </c>
      <c r="L38" s="155">
        <f t="shared" si="3"/>
        <v>11.91</v>
      </c>
      <c r="M38" s="155">
        <v>3.32</v>
      </c>
      <c r="N38" s="155">
        <v>3.98</v>
      </c>
      <c r="O38" s="155">
        <v>4.6100000000000003</v>
      </c>
      <c r="P38" s="155">
        <v>2.08</v>
      </c>
    </row>
    <row r="39" spans="1:16" s="109" customFormat="1" ht="75" x14ac:dyDescent="0.25">
      <c r="A39" s="109">
        <v>30</v>
      </c>
      <c r="B39" s="110" t="s">
        <v>157</v>
      </c>
      <c r="C39" s="155">
        <f t="shared" si="0"/>
        <v>57.26</v>
      </c>
      <c r="D39" s="155">
        <f t="shared" si="1"/>
        <v>53.129999999999995</v>
      </c>
      <c r="E39" s="155">
        <v>6.09</v>
      </c>
      <c r="F39" s="155">
        <f t="shared" si="2"/>
        <v>13.1</v>
      </c>
      <c r="G39" s="155">
        <v>4.6100000000000003</v>
      </c>
      <c r="H39" s="155">
        <v>4.57</v>
      </c>
      <c r="I39" s="155">
        <v>3.92</v>
      </c>
      <c r="J39" s="155">
        <v>6.22</v>
      </c>
      <c r="K39" s="155">
        <v>6.28</v>
      </c>
      <c r="L39" s="155">
        <f t="shared" si="3"/>
        <v>21.439999999999998</v>
      </c>
      <c r="M39" s="155">
        <v>4.5599999999999996</v>
      </c>
      <c r="N39" s="155">
        <v>7.91</v>
      </c>
      <c r="O39" s="155">
        <v>8.9700000000000006</v>
      </c>
      <c r="P39" s="155">
        <v>4.13</v>
      </c>
    </row>
    <row r="40" spans="1:16" s="109" customFormat="1" ht="75" x14ac:dyDescent="0.25">
      <c r="A40" s="109">
        <v>31</v>
      </c>
      <c r="B40" s="110" t="s">
        <v>158</v>
      </c>
      <c r="C40" s="155">
        <f t="shared" si="0"/>
        <v>58.559999999999995</v>
      </c>
      <c r="D40" s="155">
        <f t="shared" si="1"/>
        <v>55.129999999999995</v>
      </c>
      <c r="E40" s="155">
        <v>6.75</v>
      </c>
      <c r="F40" s="155">
        <f t="shared" si="2"/>
        <v>12.489999999999998</v>
      </c>
      <c r="G40" s="155">
        <v>4.57</v>
      </c>
      <c r="H40" s="155">
        <v>4.72</v>
      </c>
      <c r="I40" s="155">
        <v>3.2</v>
      </c>
      <c r="J40" s="155">
        <v>6.54</v>
      </c>
      <c r="K40" s="155">
        <v>6.71</v>
      </c>
      <c r="L40" s="155">
        <f t="shared" si="3"/>
        <v>22.64</v>
      </c>
      <c r="M40" s="155">
        <v>4.75</v>
      </c>
      <c r="N40" s="155">
        <v>8.2200000000000006</v>
      </c>
      <c r="O40" s="155">
        <v>9.67</v>
      </c>
      <c r="P40" s="155">
        <v>3.43</v>
      </c>
    </row>
    <row r="41" spans="1:16" s="109" customFormat="1" ht="75" x14ac:dyDescent="0.25">
      <c r="A41" s="109">
        <v>32</v>
      </c>
      <c r="B41" s="110" t="s">
        <v>159</v>
      </c>
      <c r="C41" s="155">
        <f t="shared" si="0"/>
        <v>56.55</v>
      </c>
      <c r="D41" s="155">
        <f t="shared" si="1"/>
        <v>52.53</v>
      </c>
      <c r="E41" s="155">
        <v>6.03</v>
      </c>
      <c r="F41" s="155">
        <f t="shared" si="2"/>
        <v>13.08</v>
      </c>
      <c r="G41" s="155">
        <v>4.55</v>
      </c>
      <c r="H41" s="155">
        <v>4.71</v>
      </c>
      <c r="I41" s="155">
        <v>3.82</v>
      </c>
      <c r="J41" s="155">
        <v>6.11</v>
      </c>
      <c r="K41" s="155">
        <v>6.24</v>
      </c>
      <c r="L41" s="155">
        <f t="shared" si="3"/>
        <v>21.07</v>
      </c>
      <c r="M41" s="155">
        <v>4.5199999999999996</v>
      </c>
      <c r="N41" s="155">
        <v>7.68</v>
      </c>
      <c r="O41" s="155">
        <v>8.8699999999999992</v>
      </c>
      <c r="P41" s="155">
        <v>4.0199999999999996</v>
      </c>
    </row>
    <row r="42" spans="1:16" s="109" customFormat="1" ht="75" x14ac:dyDescent="0.25">
      <c r="A42" s="109">
        <v>33</v>
      </c>
      <c r="B42" s="110" t="s">
        <v>160</v>
      </c>
      <c r="C42" s="155">
        <f t="shared" si="0"/>
        <v>44.25</v>
      </c>
      <c r="D42" s="155">
        <f t="shared" si="1"/>
        <v>40.56</v>
      </c>
      <c r="E42" s="155">
        <v>4.78</v>
      </c>
      <c r="F42" s="155">
        <f t="shared" si="2"/>
        <v>11.57</v>
      </c>
      <c r="G42" s="155">
        <v>4.1500000000000004</v>
      </c>
      <c r="H42" s="155">
        <v>3.86</v>
      </c>
      <c r="I42" s="155">
        <v>3.56</v>
      </c>
      <c r="J42" s="155">
        <v>4.6100000000000003</v>
      </c>
      <c r="K42" s="155">
        <v>4.72</v>
      </c>
      <c r="L42" s="155">
        <f t="shared" si="3"/>
        <v>14.879999999999999</v>
      </c>
      <c r="M42" s="155">
        <v>3.72</v>
      </c>
      <c r="N42" s="155">
        <v>5.44</v>
      </c>
      <c r="O42" s="155">
        <v>5.72</v>
      </c>
      <c r="P42" s="155">
        <v>3.69</v>
      </c>
    </row>
    <row r="43" spans="1:16" s="109" customFormat="1" ht="75" x14ac:dyDescent="0.25">
      <c r="A43" s="109">
        <v>34</v>
      </c>
      <c r="B43" s="110" t="s">
        <v>161</v>
      </c>
      <c r="C43" s="155">
        <f t="shared" si="0"/>
        <v>51.63</v>
      </c>
      <c r="D43" s="155">
        <f t="shared" si="1"/>
        <v>47.53</v>
      </c>
      <c r="E43" s="155">
        <v>5.57</v>
      </c>
      <c r="F43" s="155">
        <f t="shared" si="2"/>
        <v>12.629999999999999</v>
      </c>
      <c r="G43" s="155">
        <v>4.25</v>
      </c>
      <c r="H43" s="155">
        <v>4.32</v>
      </c>
      <c r="I43" s="155">
        <v>4.0599999999999996</v>
      </c>
      <c r="J43" s="155">
        <v>5.5</v>
      </c>
      <c r="K43" s="155">
        <v>5.56</v>
      </c>
      <c r="L43" s="155">
        <f t="shared" si="3"/>
        <v>18.27</v>
      </c>
      <c r="M43" s="155">
        <v>4.3499999999999996</v>
      </c>
      <c r="N43" s="155">
        <v>6.8</v>
      </c>
      <c r="O43" s="155">
        <v>7.12</v>
      </c>
      <c r="P43" s="155">
        <v>4.0999999999999996</v>
      </c>
    </row>
    <row r="44" spans="1:16" s="109" customFormat="1" ht="75" x14ac:dyDescent="0.25">
      <c r="A44" s="109">
        <v>35</v>
      </c>
      <c r="B44" s="110" t="s">
        <v>162</v>
      </c>
      <c r="C44" s="155">
        <f t="shared" si="0"/>
        <v>60.08</v>
      </c>
      <c r="D44" s="155">
        <f t="shared" si="1"/>
        <v>55.28</v>
      </c>
      <c r="E44" s="155">
        <v>6.36</v>
      </c>
      <c r="F44" s="155">
        <f t="shared" si="2"/>
        <v>14.239999999999998</v>
      </c>
      <c r="G44" s="155">
        <v>4.88</v>
      </c>
      <c r="H44" s="155">
        <v>4.82</v>
      </c>
      <c r="I44" s="155">
        <v>4.54</v>
      </c>
      <c r="J44" s="155">
        <v>6.37</v>
      </c>
      <c r="K44" s="155">
        <v>6.31</v>
      </c>
      <c r="L44" s="155">
        <f t="shared" si="3"/>
        <v>22</v>
      </c>
      <c r="M44" s="155">
        <v>4.92</v>
      </c>
      <c r="N44" s="155">
        <v>7.98</v>
      </c>
      <c r="O44" s="155">
        <v>9.1</v>
      </c>
      <c r="P44" s="155">
        <v>4.8</v>
      </c>
    </row>
    <row r="45" spans="1:16" s="109" customFormat="1" ht="90" x14ac:dyDescent="0.25">
      <c r="A45" s="109">
        <v>36</v>
      </c>
      <c r="B45" s="110" t="s">
        <v>87</v>
      </c>
      <c r="C45" s="155">
        <f t="shared" si="0"/>
        <v>58.66</v>
      </c>
      <c r="D45" s="155">
        <f t="shared" si="1"/>
        <v>55.23</v>
      </c>
      <c r="E45" s="155">
        <v>6.58</v>
      </c>
      <c r="F45" s="155">
        <f t="shared" si="2"/>
        <v>13</v>
      </c>
      <c r="G45" s="155">
        <v>4.0199999999999996</v>
      </c>
      <c r="H45" s="155">
        <v>4.71</v>
      </c>
      <c r="I45" s="155">
        <v>4.2699999999999996</v>
      </c>
      <c r="J45" s="155">
        <v>6.59</v>
      </c>
      <c r="K45" s="155">
        <v>6.67</v>
      </c>
      <c r="L45" s="155">
        <f t="shared" si="3"/>
        <v>22.39</v>
      </c>
      <c r="M45" s="155">
        <v>4.7300000000000004</v>
      </c>
      <c r="N45" s="155">
        <v>8.25</v>
      </c>
      <c r="O45" s="155">
        <v>9.41</v>
      </c>
      <c r="P45" s="155">
        <v>3.43</v>
      </c>
    </row>
    <row r="46" spans="1:16" s="109" customFormat="1" ht="75" x14ac:dyDescent="0.25">
      <c r="A46" s="109">
        <v>37</v>
      </c>
      <c r="B46" s="110" t="s">
        <v>88</v>
      </c>
      <c r="C46" s="155">
        <f t="shared" si="0"/>
        <v>58.2</v>
      </c>
      <c r="D46" s="155">
        <f t="shared" si="1"/>
        <v>53.7</v>
      </c>
      <c r="E46" s="155">
        <v>6.53</v>
      </c>
      <c r="F46" s="155">
        <f t="shared" si="2"/>
        <v>13.319999999999999</v>
      </c>
      <c r="G46" s="155">
        <v>4.0199999999999996</v>
      </c>
      <c r="H46" s="155">
        <v>4.79</v>
      </c>
      <c r="I46" s="155">
        <v>4.51</v>
      </c>
      <c r="J46" s="155">
        <v>6.53</v>
      </c>
      <c r="K46" s="155">
        <v>6.48</v>
      </c>
      <c r="L46" s="155">
        <f t="shared" si="3"/>
        <v>20.84</v>
      </c>
      <c r="M46" s="155">
        <v>4.51</v>
      </c>
      <c r="N46" s="155">
        <v>7.44</v>
      </c>
      <c r="O46" s="155">
        <v>8.89</v>
      </c>
      <c r="P46" s="155">
        <v>4.5</v>
      </c>
    </row>
    <row r="47" spans="1:16" s="109" customFormat="1" ht="75" x14ac:dyDescent="0.25">
      <c r="A47" s="109">
        <v>38</v>
      </c>
      <c r="B47" s="110" t="s">
        <v>163</v>
      </c>
      <c r="C47" s="155">
        <f t="shared" si="0"/>
        <v>51.28</v>
      </c>
      <c r="D47" s="155">
        <f t="shared" si="1"/>
        <v>47.46</v>
      </c>
      <c r="E47" s="155">
        <v>5.72</v>
      </c>
      <c r="F47" s="155">
        <f t="shared" si="2"/>
        <v>12.24</v>
      </c>
      <c r="G47" s="155">
        <v>4.2</v>
      </c>
      <c r="H47" s="155">
        <v>4.26</v>
      </c>
      <c r="I47" s="155">
        <v>3.78</v>
      </c>
      <c r="J47" s="155">
        <v>5.64</v>
      </c>
      <c r="K47" s="155">
        <v>5.62</v>
      </c>
      <c r="L47" s="155">
        <f t="shared" si="3"/>
        <v>18.239999999999998</v>
      </c>
      <c r="M47" s="155">
        <v>4.18</v>
      </c>
      <c r="N47" s="155">
        <v>6.42</v>
      </c>
      <c r="O47" s="155">
        <v>7.64</v>
      </c>
      <c r="P47" s="155">
        <v>3.82</v>
      </c>
    </row>
    <row r="48" spans="1:16" s="109" customFormat="1" ht="75" x14ac:dyDescent="0.25">
      <c r="A48" s="109">
        <v>39</v>
      </c>
      <c r="B48" s="110" t="s">
        <v>164</v>
      </c>
      <c r="C48" s="155">
        <f t="shared" si="0"/>
        <v>56.94</v>
      </c>
      <c r="D48" s="155">
        <f t="shared" si="1"/>
        <v>52.349999999999994</v>
      </c>
      <c r="E48" s="155">
        <v>6.39</v>
      </c>
      <c r="F48" s="155">
        <f t="shared" si="2"/>
        <v>12.909999999999998</v>
      </c>
      <c r="G48" s="155">
        <v>4.3499999999999996</v>
      </c>
      <c r="H48" s="155">
        <v>4.62</v>
      </c>
      <c r="I48" s="155">
        <v>3.94</v>
      </c>
      <c r="J48" s="155">
        <v>6.25</v>
      </c>
      <c r="K48" s="155">
        <v>6.19</v>
      </c>
      <c r="L48" s="155">
        <f t="shared" si="3"/>
        <v>20.61</v>
      </c>
      <c r="M48" s="155">
        <v>4.5199999999999996</v>
      </c>
      <c r="N48" s="155">
        <v>7.25</v>
      </c>
      <c r="O48" s="155">
        <v>8.84</v>
      </c>
      <c r="P48" s="155">
        <v>4.59</v>
      </c>
    </row>
    <row r="49" spans="1:16" s="109" customFormat="1" ht="90" x14ac:dyDescent="0.25">
      <c r="A49" s="109">
        <v>40</v>
      </c>
      <c r="B49" s="110" t="s">
        <v>165</v>
      </c>
      <c r="C49" s="155">
        <f t="shared" si="0"/>
        <v>55.63</v>
      </c>
      <c r="D49" s="155">
        <f t="shared" si="1"/>
        <v>52</v>
      </c>
      <c r="E49" s="155">
        <v>6.08</v>
      </c>
      <c r="F49" s="155">
        <f t="shared" si="2"/>
        <v>13.36</v>
      </c>
      <c r="G49" s="155">
        <v>4.53</v>
      </c>
      <c r="H49" s="155">
        <v>4.63</v>
      </c>
      <c r="I49" s="155">
        <v>4.2</v>
      </c>
      <c r="J49" s="155">
        <v>5.88</v>
      </c>
      <c r="K49" s="155">
        <v>6.45</v>
      </c>
      <c r="L49" s="155">
        <f t="shared" si="3"/>
        <v>20.23</v>
      </c>
      <c r="M49" s="155">
        <v>4.57</v>
      </c>
      <c r="N49" s="155">
        <v>6.92</v>
      </c>
      <c r="O49" s="155">
        <v>8.74</v>
      </c>
      <c r="P49" s="155">
        <v>3.63</v>
      </c>
    </row>
    <row r="50" spans="1:16" s="109" customFormat="1" ht="75" x14ac:dyDescent="0.25">
      <c r="A50" s="109">
        <v>41</v>
      </c>
      <c r="B50" s="110" t="s">
        <v>166</v>
      </c>
      <c r="C50" s="155">
        <f t="shared" si="0"/>
        <v>60.999999999999993</v>
      </c>
      <c r="D50" s="155">
        <f t="shared" si="1"/>
        <v>57.199999999999996</v>
      </c>
      <c r="E50" s="155">
        <v>6.82</v>
      </c>
      <c r="F50" s="155">
        <f t="shared" si="2"/>
        <v>13.959999999999999</v>
      </c>
      <c r="G50" s="155">
        <v>4.9000000000000004</v>
      </c>
      <c r="H50" s="155">
        <v>4.71</v>
      </c>
      <c r="I50" s="155">
        <v>4.3499999999999996</v>
      </c>
      <c r="J50" s="155">
        <v>6.65</v>
      </c>
      <c r="K50" s="155">
        <v>6.87</v>
      </c>
      <c r="L50" s="155">
        <f t="shared" si="3"/>
        <v>22.9</v>
      </c>
      <c r="M50" s="155">
        <v>4.87</v>
      </c>
      <c r="N50" s="155">
        <v>8.33</v>
      </c>
      <c r="O50" s="155">
        <v>9.6999999999999993</v>
      </c>
      <c r="P50" s="155">
        <v>3.8</v>
      </c>
    </row>
    <row r="51" spans="1:16" s="109" customFormat="1" ht="75" x14ac:dyDescent="0.25">
      <c r="A51" s="109">
        <v>42</v>
      </c>
      <c r="B51" s="110" t="s">
        <v>167</v>
      </c>
      <c r="C51" s="155">
        <f t="shared" si="0"/>
        <v>56.67</v>
      </c>
      <c r="D51" s="155">
        <f t="shared" si="1"/>
        <v>53.02</v>
      </c>
      <c r="E51" s="155">
        <v>6.3</v>
      </c>
      <c r="F51" s="155">
        <f t="shared" si="2"/>
        <v>13.64</v>
      </c>
      <c r="G51" s="155">
        <v>4.6399999999999997</v>
      </c>
      <c r="H51" s="155">
        <v>4.71</v>
      </c>
      <c r="I51" s="155">
        <v>4.29</v>
      </c>
      <c r="J51" s="155">
        <v>6.25</v>
      </c>
      <c r="K51" s="155">
        <v>6.43</v>
      </c>
      <c r="L51" s="155">
        <f t="shared" si="3"/>
        <v>20.399999999999999</v>
      </c>
      <c r="M51" s="155">
        <v>4.6900000000000004</v>
      </c>
      <c r="N51" s="155">
        <v>7.09</v>
      </c>
      <c r="O51" s="155">
        <v>8.6199999999999992</v>
      </c>
      <c r="P51" s="155">
        <v>3.65</v>
      </c>
    </row>
    <row r="52" spans="1:16" s="109" customFormat="1" ht="60" x14ac:dyDescent="0.25">
      <c r="A52" s="109">
        <v>43</v>
      </c>
      <c r="B52" s="110" t="s">
        <v>168</v>
      </c>
      <c r="C52" s="155">
        <f t="shared" si="0"/>
        <v>55.62</v>
      </c>
      <c r="D52" s="155">
        <f t="shared" si="1"/>
        <v>51.58</v>
      </c>
      <c r="E52" s="155">
        <v>6.09</v>
      </c>
      <c r="F52" s="155">
        <f t="shared" si="2"/>
        <v>11.68</v>
      </c>
      <c r="G52" s="155">
        <v>4.05</v>
      </c>
      <c r="H52" s="155">
        <v>4.1500000000000004</v>
      </c>
      <c r="I52" s="155">
        <v>3.48</v>
      </c>
      <c r="J52" s="155">
        <v>6.1</v>
      </c>
      <c r="K52" s="155">
        <v>6.28</v>
      </c>
      <c r="L52" s="155">
        <f t="shared" si="3"/>
        <v>21.43</v>
      </c>
      <c r="M52" s="155">
        <v>4.63</v>
      </c>
      <c r="N52" s="155">
        <v>7.54</v>
      </c>
      <c r="O52" s="155">
        <v>9.26</v>
      </c>
      <c r="P52" s="155">
        <v>4.04</v>
      </c>
    </row>
    <row r="53" spans="1:16" s="109" customFormat="1" ht="75" x14ac:dyDescent="0.25">
      <c r="A53" s="109">
        <v>44</v>
      </c>
      <c r="B53" s="110" t="s">
        <v>169</v>
      </c>
      <c r="C53" s="155">
        <f t="shared" si="0"/>
        <v>60.79</v>
      </c>
      <c r="D53" s="155">
        <f t="shared" si="1"/>
        <v>56.16</v>
      </c>
      <c r="E53" s="155">
        <v>6.64</v>
      </c>
      <c r="F53" s="155">
        <f t="shared" si="2"/>
        <v>14.149999999999999</v>
      </c>
      <c r="G53" s="155">
        <v>4.8099999999999996</v>
      </c>
      <c r="H53" s="155">
        <v>4.8099999999999996</v>
      </c>
      <c r="I53" s="155">
        <v>4.53</v>
      </c>
      <c r="J53" s="155">
        <v>6.62</v>
      </c>
      <c r="K53" s="155">
        <v>6.71</v>
      </c>
      <c r="L53" s="155">
        <f t="shared" si="3"/>
        <v>22.04</v>
      </c>
      <c r="M53" s="155">
        <v>4.87</v>
      </c>
      <c r="N53" s="155">
        <v>8.11</v>
      </c>
      <c r="O53" s="155">
        <v>9.06</v>
      </c>
      <c r="P53" s="155">
        <v>4.63</v>
      </c>
    </row>
    <row r="54" spans="1:16" s="109" customFormat="1" ht="75" x14ac:dyDescent="0.25">
      <c r="A54" s="109">
        <v>45</v>
      </c>
      <c r="B54" s="110" t="s">
        <v>170</v>
      </c>
      <c r="C54" s="155">
        <f t="shared" si="0"/>
        <v>60.5</v>
      </c>
      <c r="D54" s="155">
        <f t="shared" si="1"/>
        <v>56.25</v>
      </c>
      <c r="E54" s="155">
        <v>6.77</v>
      </c>
      <c r="F54" s="155">
        <f t="shared" si="2"/>
        <v>14.329999999999998</v>
      </c>
      <c r="G54" s="155">
        <v>4.8099999999999996</v>
      </c>
      <c r="H54" s="155">
        <v>4.8899999999999997</v>
      </c>
      <c r="I54" s="155">
        <v>4.63</v>
      </c>
      <c r="J54" s="155">
        <v>6.81</v>
      </c>
      <c r="K54" s="155">
        <v>6.82</v>
      </c>
      <c r="L54" s="155">
        <f t="shared" si="3"/>
        <v>21.520000000000003</v>
      </c>
      <c r="M54" s="155">
        <v>4.8899999999999997</v>
      </c>
      <c r="N54" s="155">
        <v>7.57</v>
      </c>
      <c r="O54" s="155">
        <v>9.06</v>
      </c>
      <c r="P54" s="155">
        <v>4.25</v>
      </c>
    </row>
    <row r="55" spans="1:16" s="109" customFormat="1" ht="75" x14ac:dyDescent="0.25">
      <c r="A55" s="109">
        <v>46</v>
      </c>
      <c r="B55" s="110" t="s">
        <v>171</v>
      </c>
      <c r="C55" s="155">
        <f t="shared" si="0"/>
        <v>56.940000000000005</v>
      </c>
      <c r="D55" s="155">
        <f t="shared" si="1"/>
        <v>52.980000000000004</v>
      </c>
      <c r="E55" s="155">
        <v>6.36</v>
      </c>
      <c r="F55" s="155">
        <f t="shared" si="2"/>
        <v>12.690000000000001</v>
      </c>
      <c r="G55" s="155">
        <v>4.33</v>
      </c>
      <c r="H55" s="155">
        <v>4.45</v>
      </c>
      <c r="I55" s="155">
        <v>3.91</v>
      </c>
      <c r="J55" s="155">
        <v>6.09</v>
      </c>
      <c r="K55" s="155">
        <v>6.46</v>
      </c>
      <c r="L55" s="155">
        <f t="shared" si="3"/>
        <v>21.380000000000003</v>
      </c>
      <c r="M55" s="155">
        <v>4.3499999999999996</v>
      </c>
      <c r="N55" s="155">
        <v>8.07</v>
      </c>
      <c r="O55" s="155">
        <v>8.9600000000000009</v>
      </c>
      <c r="P55" s="155">
        <v>3.96</v>
      </c>
    </row>
    <row r="56" spans="1:16" s="109" customFormat="1" ht="90" x14ac:dyDescent="0.25">
      <c r="A56" s="109">
        <v>47</v>
      </c>
      <c r="B56" s="110" t="s">
        <v>172</v>
      </c>
      <c r="C56" s="155">
        <f t="shared" si="0"/>
        <v>48.370000000000005</v>
      </c>
      <c r="D56" s="155">
        <f t="shared" si="1"/>
        <v>44.820000000000007</v>
      </c>
      <c r="E56" s="155">
        <v>5.32</v>
      </c>
      <c r="F56" s="155">
        <f t="shared" si="2"/>
        <v>11.46</v>
      </c>
      <c r="G56" s="155">
        <v>3.77</v>
      </c>
      <c r="H56" s="155">
        <v>4.37</v>
      </c>
      <c r="I56" s="155">
        <v>3.32</v>
      </c>
      <c r="J56" s="155">
        <v>4.87</v>
      </c>
      <c r="K56" s="155">
        <v>5.53</v>
      </c>
      <c r="L56" s="155">
        <f t="shared" si="3"/>
        <v>17.64</v>
      </c>
      <c r="M56" s="155">
        <v>3.91</v>
      </c>
      <c r="N56" s="155">
        <v>5.85</v>
      </c>
      <c r="O56" s="155">
        <v>7.88</v>
      </c>
      <c r="P56" s="155">
        <v>3.55</v>
      </c>
    </row>
    <row r="57" spans="1:16" s="109" customFormat="1" ht="75" x14ac:dyDescent="0.25">
      <c r="A57" s="109">
        <v>48</v>
      </c>
      <c r="B57" s="110" t="s">
        <v>173</v>
      </c>
      <c r="C57" s="155">
        <f t="shared" si="0"/>
        <v>54.760000000000005</v>
      </c>
      <c r="D57" s="155">
        <f t="shared" si="1"/>
        <v>50.620000000000005</v>
      </c>
      <c r="E57" s="155">
        <v>5.94</v>
      </c>
      <c r="F57" s="155">
        <f t="shared" si="2"/>
        <v>12.329999999999998</v>
      </c>
      <c r="G57" s="155">
        <v>4.2</v>
      </c>
      <c r="H57" s="155">
        <v>4.09</v>
      </c>
      <c r="I57" s="155">
        <v>4.04</v>
      </c>
      <c r="J57" s="155">
        <v>6.04</v>
      </c>
      <c r="K57" s="155">
        <v>6.07</v>
      </c>
      <c r="L57" s="155">
        <f t="shared" si="3"/>
        <v>20.240000000000002</v>
      </c>
      <c r="M57" s="155">
        <v>4.4000000000000004</v>
      </c>
      <c r="N57" s="155">
        <v>7.32</v>
      </c>
      <c r="O57" s="155">
        <v>8.52</v>
      </c>
      <c r="P57" s="155">
        <v>4.1399999999999997</v>
      </c>
    </row>
    <row r="58" spans="1:16" s="109" customFormat="1" ht="90" x14ac:dyDescent="0.25">
      <c r="A58" s="109">
        <v>49</v>
      </c>
      <c r="B58" s="110" t="s">
        <v>174</v>
      </c>
      <c r="C58" s="155">
        <f t="shared" si="0"/>
        <v>47.81</v>
      </c>
      <c r="D58" s="155">
        <f t="shared" si="1"/>
        <v>44.480000000000004</v>
      </c>
      <c r="E58" s="155">
        <v>5.05</v>
      </c>
      <c r="F58" s="155">
        <f t="shared" si="2"/>
        <v>11.969999999999999</v>
      </c>
      <c r="G58" s="155">
        <v>4.0999999999999996</v>
      </c>
      <c r="H58" s="155">
        <v>4.46</v>
      </c>
      <c r="I58" s="155">
        <v>3.41</v>
      </c>
      <c r="J58" s="155">
        <v>5.08</v>
      </c>
      <c r="K58" s="155">
        <v>5.33</v>
      </c>
      <c r="L58" s="155">
        <f t="shared" si="3"/>
        <v>17.05</v>
      </c>
      <c r="M58" s="155">
        <v>3.89</v>
      </c>
      <c r="N58" s="155">
        <v>6.08</v>
      </c>
      <c r="O58" s="155">
        <v>7.08</v>
      </c>
      <c r="P58" s="155">
        <v>3.33</v>
      </c>
    </row>
    <row r="59" spans="1:16" s="109" customFormat="1" ht="75" x14ac:dyDescent="0.25">
      <c r="A59" s="109">
        <v>50</v>
      </c>
      <c r="B59" s="110" t="s">
        <v>175</v>
      </c>
      <c r="C59" s="155">
        <f t="shared" si="0"/>
        <v>60.63</v>
      </c>
      <c r="D59" s="155">
        <f t="shared" si="1"/>
        <v>56.13</v>
      </c>
      <c r="E59" s="155">
        <v>6.6</v>
      </c>
      <c r="F59" s="155">
        <f t="shared" si="2"/>
        <v>14.420000000000002</v>
      </c>
      <c r="G59" s="155">
        <v>4.83</v>
      </c>
      <c r="H59" s="155">
        <v>4.88</v>
      </c>
      <c r="I59" s="155">
        <v>4.71</v>
      </c>
      <c r="J59" s="155">
        <v>6.68</v>
      </c>
      <c r="K59" s="155">
        <v>6.5</v>
      </c>
      <c r="L59" s="155">
        <f t="shared" si="3"/>
        <v>21.93</v>
      </c>
      <c r="M59" s="155">
        <v>4.5599999999999996</v>
      </c>
      <c r="N59" s="155">
        <v>8.32</v>
      </c>
      <c r="O59" s="155">
        <v>9.0500000000000007</v>
      </c>
      <c r="P59" s="155">
        <v>4.5</v>
      </c>
    </row>
    <row r="60" spans="1:16" s="109" customFormat="1" ht="90" x14ac:dyDescent="0.25">
      <c r="A60" s="109">
        <v>51</v>
      </c>
      <c r="B60" s="110" t="s">
        <v>176</v>
      </c>
      <c r="C60" s="155">
        <f t="shared" si="0"/>
        <v>58.53</v>
      </c>
      <c r="D60" s="155">
        <f t="shared" si="1"/>
        <v>53.97</v>
      </c>
      <c r="E60" s="155">
        <v>6.38</v>
      </c>
      <c r="F60" s="155">
        <f t="shared" si="2"/>
        <v>13.5</v>
      </c>
      <c r="G60" s="155">
        <v>4.5599999999999996</v>
      </c>
      <c r="H60" s="155">
        <v>4.74</v>
      </c>
      <c r="I60" s="155">
        <v>4.2</v>
      </c>
      <c r="J60" s="155">
        <v>6.19</v>
      </c>
      <c r="K60" s="155">
        <v>6.64</v>
      </c>
      <c r="L60" s="155">
        <f t="shared" si="3"/>
        <v>21.26</v>
      </c>
      <c r="M60" s="155">
        <v>4.6500000000000004</v>
      </c>
      <c r="N60" s="155">
        <v>7.72</v>
      </c>
      <c r="O60" s="155">
        <v>8.89</v>
      </c>
      <c r="P60" s="155">
        <v>4.5599999999999996</v>
      </c>
    </row>
    <row r="61" spans="1:16" s="109" customFormat="1" ht="90" x14ac:dyDescent="0.25">
      <c r="A61" s="109">
        <v>52</v>
      </c>
      <c r="B61" s="110" t="s">
        <v>177</v>
      </c>
      <c r="C61" s="155">
        <f t="shared" si="0"/>
        <v>56.440000000000005</v>
      </c>
      <c r="D61" s="155">
        <f t="shared" si="1"/>
        <v>52.260000000000005</v>
      </c>
      <c r="E61" s="155">
        <v>6.01</v>
      </c>
      <c r="F61" s="155">
        <f t="shared" si="2"/>
        <v>12.98</v>
      </c>
      <c r="G61" s="155">
        <v>4.43</v>
      </c>
      <c r="H61" s="155">
        <v>4.42</v>
      </c>
      <c r="I61" s="155">
        <v>4.13</v>
      </c>
      <c r="J61" s="155">
        <v>6.32</v>
      </c>
      <c r="K61" s="155">
        <v>6.53</v>
      </c>
      <c r="L61" s="155">
        <f t="shared" si="3"/>
        <v>20.420000000000002</v>
      </c>
      <c r="M61" s="155">
        <v>4.5</v>
      </c>
      <c r="N61" s="155">
        <v>7.43</v>
      </c>
      <c r="O61" s="155">
        <v>8.49</v>
      </c>
      <c r="P61" s="155">
        <v>4.18</v>
      </c>
    </row>
    <row r="62" spans="1:16" s="109" customFormat="1" ht="75" x14ac:dyDescent="0.25">
      <c r="A62" s="109">
        <v>53</v>
      </c>
      <c r="B62" s="110" t="s">
        <v>178</v>
      </c>
      <c r="C62" s="155">
        <f t="shared" si="0"/>
        <v>57.830000000000005</v>
      </c>
      <c r="D62" s="155">
        <f t="shared" si="1"/>
        <v>53.260000000000005</v>
      </c>
      <c r="E62" s="155">
        <v>6.43</v>
      </c>
      <c r="F62" s="155">
        <f t="shared" si="2"/>
        <v>11.41</v>
      </c>
      <c r="G62" s="155">
        <v>4.75</v>
      </c>
      <c r="H62" s="155">
        <v>4.6399999999999997</v>
      </c>
      <c r="I62" s="155">
        <v>2.02</v>
      </c>
      <c r="J62" s="155">
        <v>6.64</v>
      </c>
      <c r="K62" s="155">
        <v>6.83</v>
      </c>
      <c r="L62" s="155">
        <f t="shared" si="3"/>
        <v>21.95</v>
      </c>
      <c r="M62" s="155">
        <v>4.68</v>
      </c>
      <c r="N62" s="155">
        <v>8.26</v>
      </c>
      <c r="O62" s="155">
        <v>9.01</v>
      </c>
      <c r="P62" s="155">
        <v>4.57</v>
      </c>
    </row>
    <row r="63" spans="1:16" s="109" customFormat="1" ht="75" x14ac:dyDescent="0.25">
      <c r="A63" s="109">
        <v>54</v>
      </c>
      <c r="B63" s="110" t="s">
        <v>179</v>
      </c>
      <c r="C63" s="155">
        <f t="shared" si="0"/>
        <v>56.790000000000006</v>
      </c>
      <c r="D63" s="155">
        <f t="shared" si="1"/>
        <v>52.550000000000004</v>
      </c>
      <c r="E63" s="155">
        <v>6.16</v>
      </c>
      <c r="F63" s="155">
        <f t="shared" si="2"/>
        <v>13.16</v>
      </c>
      <c r="G63" s="155">
        <v>4.2699999999999996</v>
      </c>
      <c r="H63" s="155">
        <v>4.49</v>
      </c>
      <c r="I63" s="155">
        <v>4.4000000000000004</v>
      </c>
      <c r="J63" s="155">
        <v>6.2</v>
      </c>
      <c r="K63" s="155">
        <v>6.19</v>
      </c>
      <c r="L63" s="155">
        <f t="shared" si="3"/>
        <v>20.840000000000003</v>
      </c>
      <c r="M63" s="155">
        <v>4.4400000000000004</v>
      </c>
      <c r="N63" s="155">
        <v>7.77</v>
      </c>
      <c r="O63" s="155">
        <v>8.6300000000000008</v>
      </c>
      <c r="P63" s="155">
        <v>4.24</v>
      </c>
    </row>
    <row r="64" spans="1:16" s="109" customFormat="1" ht="105" x14ac:dyDescent="0.25">
      <c r="A64" s="109">
        <v>55</v>
      </c>
      <c r="B64" s="110" t="s">
        <v>180</v>
      </c>
      <c r="C64" s="155">
        <f t="shared" si="0"/>
        <v>57.46</v>
      </c>
      <c r="D64" s="155">
        <f t="shared" si="1"/>
        <v>53.72</v>
      </c>
      <c r="E64" s="155">
        <v>6.36</v>
      </c>
      <c r="F64" s="155">
        <f t="shared" si="2"/>
        <v>12.690000000000001</v>
      </c>
      <c r="G64" s="155">
        <v>4.25</v>
      </c>
      <c r="H64" s="155">
        <v>4.57</v>
      </c>
      <c r="I64" s="155">
        <v>3.87</v>
      </c>
      <c r="J64" s="155">
        <v>6.39</v>
      </c>
      <c r="K64" s="155">
        <v>6.59</v>
      </c>
      <c r="L64" s="155">
        <f t="shared" si="3"/>
        <v>21.689999999999998</v>
      </c>
      <c r="M64" s="155">
        <v>4.78</v>
      </c>
      <c r="N64" s="155">
        <v>7.83</v>
      </c>
      <c r="O64" s="155">
        <v>9.08</v>
      </c>
      <c r="P64" s="155">
        <v>3.74</v>
      </c>
    </row>
    <row r="65" spans="1:16" s="109" customFormat="1" ht="90" x14ac:dyDescent="0.25">
      <c r="A65" s="109">
        <v>56</v>
      </c>
      <c r="B65" s="110" t="s">
        <v>181</v>
      </c>
      <c r="C65" s="155">
        <f t="shared" si="0"/>
        <v>56.72</v>
      </c>
      <c r="D65" s="155">
        <f t="shared" si="1"/>
        <v>53.18</v>
      </c>
      <c r="E65" s="155">
        <v>6.54</v>
      </c>
      <c r="F65" s="155">
        <f t="shared" si="2"/>
        <v>12.049999999999999</v>
      </c>
      <c r="G65" s="155">
        <v>4.58</v>
      </c>
      <c r="H65" s="155">
        <v>4.12</v>
      </c>
      <c r="I65" s="155">
        <v>3.35</v>
      </c>
      <c r="J65" s="155">
        <v>6.29</v>
      </c>
      <c r="K65" s="155">
        <v>6.62</v>
      </c>
      <c r="L65" s="155">
        <f t="shared" si="3"/>
        <v>21.68</v>
      </c>
      <c r="M65" s="155">
        <v>4.66</v>
      </c>
      <c r="N65" s="155">
        <v>7.76</v>
      </c>
      <c r="O65" s="155">
        <v>9.26</v>
      </c>
      <c r="P65" s="155">
        <v>3.54</v>
      </c>
    </row>
    <row r="66" spans="1:16" s="109" customFormat="1" ht="90" x14ac:dyDescent="0.25">
      <c r="A66" s="109">
        <v>57</v>
      </c>
      <c r="B66" s="110" t="s">
        <v>89</v>
      </c>
      <c r="C66" s="155">
        <f t="shared" si="0"/>
        <v>56.94</v>
      </c>
      <c r="D66" s="155">
        <f t="shared" si="1"/>
        <v>53.91</v>
      </c>
      <c r="E66" s="155">
        <v>6.3</v>
      </c>
      <c r="F66" s="155">
        <f t="shared" si="2"/>
        <v>13.12</v>
      </c>
      <c r="G66" s="155">
        <v>4.51</v>
      </c>
      <c r="H66" s="155">
        <v>4.59</v>
      </c>
      <c r="I66" s="155">
        <v>4.0199999999999996</v>
      </c>
      <c r="J66" s="155">
        <v>6.16</v>
      </c>
      <c r="K66" s="155">
        <v>6.64</v>
      </c>
      <c r="L66" s="155">
        <f t="shared" si="3"/>
        <v>21.69</v>
      </c>
      <c r="M66" s="155">
        <v>4.63</v>
      </c>
      <c r="N66" s="155">
        <v>7.83</v>
      </c>
      <c r="O66" s="155">
        <v>9.23</v>
      </c>
      <c r="P66" s="155">
        <v>3.03</v>
      </c>
    </row>
    <row r="67" spans="1:16" s="109" customFormat="1" ht="90" x14ac:dyDescent="0.25">
      <c r="A67" s="109">
        <v>58</v>
      </c>
      <c r="B67" s="110" t="s">
        <v>182</v>
      </c>
      <c r="C67" s="155">
        <f t="shared" si="0"/>
        <v>56.1</v>
      </c>
      <c r="D67" s="155">
        <f t="shared" si="1"/>
        <v>54.96</v>
      </c>
      <c r="E67" s="155">
        <v>6.95</v>
      </c>
      <c r="F67" s="155">
        <f t="shared" si="2"/>
        <v>10.280000000000001</v>
      </c>
      <c r="G67" s="155">
        <v>4.25</v>
      </c>
      <c r="H67" s="155">
        <v>4.9000000000000004</v>
      </c>
      <c r="I67" s="155">
        <v>1.1299999999999999</v>
      </c>
      <c r="J67" s="155">
        <v>6.94</v>
      </c>
      <c r="K67" s="155">
        <v>6.98</v>
      </c>
      <c r="L67" s="155">
        <f t="shared" si="3"/>
        <v>23.81</v>
      </c>
      <c r="M67" s="155">
        <v>4.95</v>
      </c>
      <c r="N67" s="155">
        <v>8.93</v>
      </c>
      <c r="O67" s="155">
        <v>9.93</v>
      </c>
      <c r="P67" s="155">
        <v>1.1399999999999999</v>
      </c>
    </row>
    <row r="68" spans="1:16" s="109" customFormat="1" ht="105" x14ac:dyDescent="0.25">
      <c r="A68" s="109">
        <v>59</v>
      </c>
      <c r="B68" s="110" t="s">
        <v>183</v>
      </c>
      <c r="C68" s="155">
        <f t="shared" si="0"/>
        <v>37.049999999999997</v>
      </c>
      <c r="D68" s="155">
        <f t="shared" si="1"/>
        <v>34.869999999999997</v>
      </c>
      <c r="E68" s="155">
        <v>4.42</v>
      </c>
      <c r="F68" s="155">
        <f t="shared" si="2"/>
        <v>7.96</v>
      </c>
      <c r="G68" s="155">
        <v>3.09</v>
      </c>
      <c r="H68" s="155">
        <v>3.25</v>
      </c>
      <c r="I68" s="155">
        <v>1.62</v>
      </c>
      <c r="J68" s="155">
        <v>4.12</v>
      </c>
      <c r="K68" s="155">
        <v>4.8</v>
      </c>
      <c r="L68" s="155">
        <f t="shared" si="3"/>
        <v>13.569999999999999</v>
      </c>
      <c r="M68" s="155">
        <v>3.95</v>
      </c>
      <c r="N68" s="155">
        <v>4.2699999999999996</v>
      </c>
      <c r="O68" s="155">
        <v>5.35</v>
      </c>
      <c r="P68" s="155">
        <v>2.1800000000000002</v>
      </c>
    </row>
    <row r="69" spans="1:16" s="109" customFormat="1" ht="90" x14ac:dyDescent="0.25">
      <c r="A69" s="109">
        <v>60</v>
      </c>
      <c r="B69" s="110" t="s">
        <v>184</v>
      </c>
      <c r="C69" s="155">
        <f t="shared" si="0"/>
        <v>55.17</v>
      </c>
      <c r="D69" s="155">
        <f t="shared" si="1"/>
        <v>51.65</v>
      </c>
      <c r="E69" s="155">
        <v>6.02</v>
      </c>
      <c r="F69" s="155">
        <f t="shared" si="2"/>
        <v>13.139999999999999</v>
      </c>
      <c r="G69" s="155">
        <v>4.8899999999999997</v>
      </c>
      <c r="H69" s="155">
        <v>4.9000000000000004</v>
      </c>
      <c r="I69" s="155">
        <v>3.35</v>
      </c>
      <c r="J69" s="155">
        <v>5.89</v>
      </c>
      <c r="K69" s="155">
        <v>6.33</v>
      </c>
      <c r="L69" s="155">
        <f t="shared" si="3"/>
        <v>20.270000000000003</v>
      </c>
      <c r="M69" s="155">
        <v>4.4400000000000004</v>
      </c>
      <c r="N69" s="155">
        <v>6.75</v>
      </c>
      <c r="O69" s="155">
        <v>9.08</v>
      </c>
      <c r="P69" s="155">
        <v>3.52</v>
      </c>
    </row>
    <row r="70" spans="1:16" s="109" customFormat="1" ht="90" x14ac:dyDescent="0.25">
      <c r="A70" s="109">
        <v>61</v>
      </c>
      <c r="B70" s="110" t="s">
        <v>185</v>
      </c>
      <c r="C70" s="155">
        <f t="shared" si="0"/>
        <v>53.21</v>
      </c>
      <c r="D70" s="155">
        <f t="shared" si="1"/>
        <v>48.75</v>
      </c>
      <c r="E70" s="155">
        <v>5.63</v>
      </c>
      <c r="F70" s="155">
        <f t="shared" si="2"/>
        <v>12.33</v>
      </c>
      <c r="G70" s="155">
        <v>4.4400000000000004</v>
      </c>
      <c r="H70" s="155">
        <v>4.37</v>
      </c>
      <c r="I70" s="155">
        <v>3.52</v>
      </c>
      <c r="J70" s="155">
        <v>5.72</v>
      </c>
      <c r="K70" s="155">
        <v>5.74</v>
      </c>
      <c r="L70" s="155">
        <f t="shared" si="3"/>
        <v>19.329999999999998</v>
      </c>
      <c r="M70" s="155">
        <v>4.63</v>
      </c>
      <c r="N70" s="155">
        <v>6.69</v>
      </c>
      <c r="O70" s="155">
        <v>8.01</v>
      </c>
      <c r="P70" s="155">
        <v>4.46</v>
      </c>
    </row>
    <row r="71" spans="1:16" s="109" customFormat="1" ht="60" x14ac:dyDescent="0.25">
      <c r="A71" s="109">
        <v>62</v>
      </c>
      <c r="B71" s="110" t="s">
        <v>186</v>
      </c>
      <c r="C71" s="155">
        <f t="shared" si="0"/>
        <v>63.430000000000007</v>
      </c>
      <c r="D71" s="155">
        <f t="shared" si="1"/>
        <v>58.620000000000005</v>
      </c>
      <c r="E71" s="155">
        <v>6.84</v>
      </c>
      <c r="F71" s="155">
        <f t="shared" si="2"/>
        <v>14.610000000000001</v>
      </c>
      <c r="G71" s="155">
        <v>4.95</v>
      </c>
      <c r="H71" s="155">
        <v>4.9000000000000004</v>
      </c>
      <c r="I71" s="155">
        <v>4.76</v>
      </c>
      <c r="J71" s="155">
        <v>6.83</v>
      </c>
      <c r="K71" s="155">
        <v>6.92</v>
      </c>
      <c r="L71" s="155">
        <f t="shared" si="3"/>
        <v>23.42</v>
      </c>
      <c r="M71" s="155">
        <v>4.93</v>
      </c>
      <c r="N71" s="155">
        <v>8.68</v>
      </c>
      <c r="O71" s="155">
        <v>9.81</v>
      </c>
      <c r="P71" s="155">
        <v>4.8099999999999996</v>
      </c>
    </row>
    <row r="72" spans="1:16" s="109" customFormat="1" ht="60" x14ac:dyDescent="0.25">
      <c r="A72" s="109">
        <v>63</v>
      </c>
      <c r="B72" s="110" t="s">
        <v>187</v>
      </c>
      <c r="C72" s="155">
        <f t="shared" si="0"/>
        <v>57.08</v>
      </c>
      <c r="D72" s="155">
        <f t="shared" si="1"/>
        <v>53.25</v>
      </c>
      <c r="E72" s="155">
        <v>5.98</v>
      </c>
      <c r="F72" s="155">
        <f t="shared" si="2"/>
        <v>13.629999999999999</v>
      </c>
      <c r="G72" s="155">
        <v>4.8</v>
      </c>
      <c r="H72" s="155">
        <v>4.38</v>
      </c>
      <c r="I72" s="155">
        <v>4.45</v>
      </c>
      <c r="J72" s="155">
        <v>6.64</v>
      </c>
      <c r="K72" s="155">
        <v>6.69</v>
      </c>
      <c r="L72" s="155">
        <f t="shared" si="3"/>
        <v>20.310000000000002</v>
      </c>
      <c r="M72" s="155">
        <v>4.8</v>
      </c>
      <c r="N72" s="155">
        <v>7.03</v>
      </c>
      <c r="O72" s="155">
        <v>8.48</v>
      </c>
      <c r="P72" s="155">
        <v>3.83</v>
      </c>
    </row>
    <row r="73" spans="1:16" s="109" customFormat="1" ht="75" x14ac:dyDescent="0.25">
      <c r="A73" s="109">
        <v>64</v>
      </c>
      <c r="B73" s="110" t="s">
        <v>188</v>
      </c>
      <c r="C73" s="155">
        <f t="shared" si="0"/>
        <v>61.040000000000006</v>
      </c>
      <c r="D73" s="155">
        <f t="shared" si="1"/>
        <v>56.13</v>
      </c>
      <c r="E73" s="155">
        <v>6.83</v>
      </c>
      <c r="F73" s="155">
        <f t="shared" si="2"/>
        <v>13.89</v>
      </c>
      <c r="G73" s="155">
        <v>4.92</v>
      </c>
      <c r="H73" s="155">
        <v>4.93</v>
      </c>
      <c r="I73" s="155">
        <v>4.04</v>
      </c>
      <c r="J73" s="155">
        <v>6.87</v>
      </c>
      <c r="K73" s="155">
        <v>6.9</v>
      </c>
      <c r="L73" s="155">
        <f t="shared" si="3"/>
        <v>21.64</v>
      </c>
      <c r="M73" s="155">
        <v>4.91</v>
      </c>
      <c r="N73" s="155">
        <v>7.85</v>
      </c>
      <c r="O73" s="155">
        <v>8.8800000000000008</v>
      </c>
      <c r="P73" s="155">
        <v>4.91</v>
      </c>
    </row>
    <row r="74" spans="1:16" s="109" customFormat="1" ht="60" x14ac:dyDescent="0.25">
      <c r="A74" s="109">
        <v>65</v>
      </c>
      <c r="B74" s="110" t="s">
        <v>189</v>
      </c>
      <c r="C74" s="155">
        <f t="shared" ref="C74:C137" si="4">SUM(E74,F74,J74,K74,L74,P74)</f>
        <v>64.05</v>
      </c>
      <c r="D74" s="155">
        <f t="shared" ref="D74:D137" si="5">SUM(E74,F74,J74,K74,L74)</f>
        <v>59.08</v>
      </c>
      <c r="E74" s="155">
        <v>6.92</v>
      </c>
      <c r="F74" s="155">
        <f t="shared" ref="F74:F137" si="6">SUM(G74:I74)</f>
        <v>14.559999999999999</v>
      </c>
      <c r="G74" s="155">
        <v>4.9800000000000004</v>
      </c>
      <c r="H74" s="155">
        <v>4.97</v>
      </c>
      <c r="I74" s="155">
        <v>4.6100000000000003</v>
      </c>
      <c r="J74" s="155">
        <v>6.95</v>
      </c>
      <c r="K74" s="155">
        <v>6.97</v>
      </c>
      <c r="L74" s="155">
        <f t="shared" ref="L74:L137" si="7">SUM(M74:O74)</f>
        <v>23.68</v>
      </c>
      <c r="M74" s="155">
        <v>4.96</v>
      </c>
      <c r="N74" s="155">
        <v>8.85</v>
      </c>
      <c r="O74" s="155">
        <v>9.8699999999999992</v>
      </c>
      <c r="P74" s="155">
        <v>4.97</v>
      </c>
    </row>
    <row r="75" spans="1:16" s="109" customFormat="1" ht="75" x14ac:dyDescent="0.25">
      <c r="A75" s="109">
        <v>66</v>
      </c>
      <c r="B75" s="110" t="s">
        <v>190</v>
      </c>
      <c r="C75" s="155">
        <f t="shared" si="4"/>
        <v>62.36</v>
      </c>
      <c r="D75" s="155">
        <f t="shared" si="5"/>
        <v>57.519999999999996</v>
      </c>
      <c r="E75" s="155">
        <v>6.69</v>
      </c>
      <c r="F75" s="155">
        <f t="shared" si="6"/>
        <v>14.79</v>
      </c>
      <c r="G75" s="155">
        <v>4.9800000000000004</v>
      </c>
      <c r="H75" s="155">
        <v>4.95</v>
      </c>
      <c r="I75" s="155">
        <v>4.8600000000000003</v>
      </c>
      <c r="J75" s="155">
        <v>6.68</v>
      </c>
      <c r="K75" s="155">
        <v>6.74</v>
      </c>
      <c r="L75" s="155">
        <f t="shared" si="7"/>
        <v>22.62</v>
      </c>
      <c r="M75" s="155">
        <v>4.87</v>
      </c>
      <c r="N75" s="155">
        <v>8.32</v>
      </c>
      <c r="O75" s="155">
        <v>9.43</v>
      </c>
      <c r="P75" s="155">
        <v>4.84</v>
      </c>
    </row>
    <row r="76" spans="1:16" s="109" customFormat="1" ht="75" x14ac:dyDescent="0.25">
      <c r="A76" s="109">
        <v>67</v>
      </c>
      <c r="B76" s="110" t="s">
        <v>191</v>
      </c>
      <c r="C76" s="155">
        <f t="shared" si="4"/>
        <v>61.169999999999995</v>
      </c>
      <c r="D76" s="155">
        <f t="shared" si="5"/>
        <v>56.269999999999996</v>
      </c>
      <c r="E76" s="155">
        <v>6.04</v>
      </c>
      <c r="F76" s="155">
        <f t="shared" si="6"/>
        <v>14.73</v>
      </c>
      <c r="G76" s="155">
        <v>4.9400000000000004</v>
      </c>
      <c r="H76" s="155">
        <v>4.96</v>
      </c>
      <c r="I76" s="155">
        <v>4.83</v>
      </c>
      <c r="J76" s="155">
        <v>6.83</v>
      </c>
      <c r="K76" s="155">
        <v>6.87</v>
      </c>
      <c r="L76" s="155">
        <f t="shared" si="7"/>
        <v>21.8</v>
      </c>
      <c r="M76" s="155">
        <v>4.93</v>
      </c>
      <c r="N76" s="155">
        <v>7.74</v>
      </c>
      <c r="O76" s="155">
        <v>9.1300000000000008</v>
      </c>
      <c r="P76" s="155">
        <v>4.9000000000000004</v>
      </c>
    </row>
    <row r="77" spans="1:16" s="109" customFormat="1" ht="75" x14ac:dyDescent="0.25">
      <c r="A77" s="109">
        <v>68</v>
      </c>
      <c r="B77" s="110" t="s">
        <v>192</v>
      </c>
      <c r="C77" s="155">
        <f t="shared" si="4"/>
        <v>52.29</v>
      </c>
      <c r="D77" s="155">
        <f t="shared" si="5"/>
        <v>48.35</v>
      </c>
      <c r="E77" s="155">
        <v>6.11</v>
      </c>
      <c r="F77" s="155">
        <f t="shared" si="6"/>
        <v>11.17</v>
      </c>
      <c r="G77" s="155">
        <v>4.08</v>
      </c>
      <c r="H77" s="155">
        <v>4.43</v>
      </c>
      <c r="I77" s="155">
        <v>2.66</v>
      </c>
      <c r="J77" s="155">
        <v>5.98</v>
      </c>
      <c r="K77" s="155">
        <v>6.29</v>
      </c>
      <c r="L77" s="155">
        <f t="shared" si="7"/>
        <v>18.8</v>
      </c>
      <c r="M77" s="155">
        <v>4.09</v>
      </c>
      <c r="N77" s="155">
        <v>6.99</v>
      </c>
      <c r="O77" s="155">
        <v>7.72</v>
      </c>
      <c r="P77" s="155">
        <v>3.94</v>
      </c>
    </row>
    <row r="78" spans="1:16" s="109" customFormat="1" ht="75" x14ac:dyDescent="0.25">
      <c r="A78" s="109">
        <v>69</v>
      </c>
      <c r="B78" s="110" t="s">
        <v>193</v>
      </c>
      <c r="C78" s="155">
        <f t="shared" si="4"/>
        <v>63.639999999999993</v>
      </c>
      <c r="D78" s="155">
        <f t="shared" si="5"/>
        <v>58.889999999999993</v>
      </c>
      <c r="E78" s="155">
        <v>6.91</v>
      </c>
      <c r="F78" s="155">
        <f t="shared" si="6"/>
        <v>14.599999999999998</v>
      </c>
      <c r="G78" s="155">
        <v>4.8099999999999996</v>
      </c>
      <c r="H78" s="155">
        <v>4.91</v>
      </c>
      <c r="I78" s="155">
        <v>4.88</v>
      </c>
      <c r="J78" s="155">
        <v>6.88</v>
      </c>
      <c r="K78" s="155">
        <v>6.93</v>
      </c>
      <c r="L78" s="155">
        <f t="shared" si="7"/>
        <v>23.57</v>
      </c>
      <c r="M78" s="155">
        <v>4.95</v>
      </c>
      <c r="N78" s="155">
        <v>8.7899999999999991</v>
      </c>
      <c r="O78" s="155">
        <v>9.83</v>
      </c>
      <c r="P78" s="155">
        <v>4.75</v>
      </c>
    </row>
    <row r="79" spans="1:16" s="109" customFormat="1" ht="75" x14ac:dyDescent="0.25">
      <c r="A79" s="109">
        <v>70</v>
      </c>
      <c r="B79" s="110" t="s">
        <v>194</v>
      </c>
      <c r="C79" s="155">
        <f t="shared" si="4"/>
        <v>58.709999999999994</v>
      </c>
      <c r="D79" s="155">
        <f t="shared" si="5"/>
        <v>53.769999999999996</v>
      </c>
      <c r="E79" s="155">
        <v>6.1</v>
      </c>
      <c r="F79" s="155">
        <f t="shared" si="6"/>
        <v>14.02</v>
      </c>
      <c r="G79" s="155">
        <v>4.97</v>
      </c>
      <c r="H79" s="155">
        <v>4.97</v>
      </c>
      <c r="I79" s="155">
        <v>4.08</v>
      </c>
      <c r="J79" s="155">
        <v>6.09</v>
      </c>
      <c r="K79" s="155">
        <v>6.94</v>
      </c>
      <c r="L79" s="155">
        <f t="shared" si="7"/>
        <v>20.619999999999997</v>
      </c>
      <c r="M79" s="155">
        <v>4.95</v>
      </c>
      <c r="N79" s="155">
        <v>7.3</v>
      </c>
      <c r="O79" s="155">
        <v>8.3699999999999992</v>
      </c>
      <c r="P79" s="155">
        <v>4.9400000000000004</v>
      </c>
    </row>
    <row r="80" spans="1:16" s="109" customFormat="1" ht="90" x14ac:dyDescent="0.25">
      <c r="A80" s="109">
        <v>71</v>
      </c>
      <c r="B80" s="110" t="s">
        <v>195</v>
      </c>
      <c r="C80" s="155">
        <f t="shared" si="4"/>
        <v>59.94</v>
      </c>
      <c r="D80" s="155">
        <f t="shared" si="5"/>
        <v>55.01</v>
      </c>
      <c r="E80" s="155">
        <v>6.07</v>
      </c>
      <c r="F80" s="155">
        <f t="shared" si="6"/>
        <v>13.98</v>
      </c>
      <c r="G80" s="155">
        <v>4.9400000000000004</v>
      </c>
      <c r="H80" s="155">
        <v>4.9800000000000004</v>
      </c>
      <c r="I80" s="155">
        <v>4.0599999999999996</v>
      </c>
      <c r="J80" s="155">
        <v>6.91</v>
      </c>
      <c r="K80" s="155">
        <v>6.5</v>
      </c>
      <c r="L80" s="155">
        <f t="shared" si="7"/>
        <v>21.549999999999997</v>
      </c>
      <c r="M80" s="155">
        <v>4.9400000000000004</v>
      </c>
      <c r="N80" s="155">
        <v>7.6</v>
      </c>
      <c r="O80" s="155">
        <v>9.01</v>
      </c>
      <c r="P80" s="155">
        <v>4.93</v>
      </c>
    </row>
    <row r="81" spans="1:16" s="109" customFormat="1" ht="75" x14ac:dyDescent="0.25">
      <c r="A81" s="109">
        <v>72</v>
      </c>
      <c r="B81" s="110" t="s">
        <v>196</v>
      </c>
      <c r="C81" s="155">
        <f t="shared" si="4"/>
        <v>57.559999999999995</v>
      </c>
      <c r="D81" s="155">
        <f t="shared" si="5"/>
        <v>53.349999999999994</v>
      </c>
      <c r="E81" s="155">
        <v>6.11</v>
      </c>
      <c r="F81" s="155">
        <f t="shared" si="6"/>
        <v>13.04</v>
      </c>
      <c r="G81" s="155">
        <v>4.5</v>
      </c>
      <c r="H81" s="155">
        <v>4.58</v>
      </c>
      <c r="I81" s="155">
        <v>3.96</v>
      </c>
      <c r="J81" s="155">
        <v>6.79</v>
      </c>
      <c r="K81" s="155">
        <v>6.43</v>
      </c>
      <c r="L81" s="155">
        <f t="shared" si="7"/>
        <v>20.98</v>
      </c>
      <c r="M81" s="155">
        <v>4.8</v>
      </c>
      <c r="N81" s="155">
        <v>7.32</v>
      </c>
      <c r="O81" s="155">
        <v>8.86</v>
      </c>
      <c r="P81" s="155">
        <v>4.21</v>
      </c>
    </row>
    <row r="82" spans="1:16" s="109" customFormat="1" ht="75" x14ac:dyDescent="0.25">
      <c r="A82" s="109">
        <v>73</v>
      </c>
      <c r="B82" s="110" t="s">
        <v>197</v>
      </c>
      <c r="C82" s="155">
        <f t="shared" si="4"/>
        <v>63.060000000000009</v>
      </c>
      <c r="D82" s="155">
        <f t="shared" si="5"/>
        <v>58.38000000000001</v>
      </c>
      <c r="E82" s="155">
        <v>6.84</v>
      </c>
      <c r="F82" s="155">
        <f t="shared" si="6"/>
        <v>14.670000000000002</v>
      </c>
      <c r="G82" s="155">
        <v>4.8600000000000003</v>
      </c>
      <c r="H82" s="155">
        <v>4.9000000000000004</v>
      </c>
      <c r="I82" s="155">
        <v>4.91</v>
      </c>
      <c r="J82" s="155">
        <v>6.94</v>
      </c>
      <c r="K82" s="155">
        <v>6.98</v>
      </c>
      <c r="L82" s="155">
        <f t="shared" si="7"/>
        <v>22.950000000000003</v>
      </c>
      <c r="M82" s="155">
        <v>4.82</v>
      </c>
      <c r="N82" s="155">
        <v>8.31</v>
      </c>
      <c r="O82" s="155">
        <v>9.82</v>
      </c>
      <c r="P82" s="155">
        <v>4.68</v>
      </c>
    </row>
    <row r="83" spans="1:16" s="109" customFormat="1" ht="60" x14ac:dyDescent="0.25">
      <c r="A83" s="109">
        <v>74</v>
      </c>
      <c r="B83" s="110" t="s">
        <v>198</v>
      </c>
      <c r="C83" s="155">
        <f t="shared" si="4"/>
        <v>63.370000000000005</v>
      </c>
      <c r="D83" s="155">
        <f t="shared" si="5"/>
        <v>58.410000000000004</v>
      </c>
      <c r="E83" s="155">
        <v>6.92</v>
      </c>
      <c r="F83" s="155">
        <f t="shared" si="6"/>
        <v>14.280000000000001</v>
      </c>
      <c r="G83" s="155">
        <v>4.96</v>
      </c>
      <c r="H83" s="155">
        <v>4.41</v>
      </c>
      <c r="I83" s="155">
        <v>4.91</v>
      </c>
      <c r="J83" s="155">
        <v>6.94</v>
      </c>
      <c r="K83" s="155">
        <v>6.95</v>
      </c>
      <c r="L83" s="155">
        <f t="shared" si="7"/>
        <v>23.32</v>
      </c>
      <c r="M83" s="155">
        <v>4.99</v>
      </c>
      <c r="N83" s="155">
        <v>8.3800000000000008</v>
      </c>
      <c r="O83" s="155">
        <v>9.9499999999999993</v>
      </c>
      <c r="P83" s="155">
        <v>4.96</v>
      </c>
    </row>
    <row r="84" spans="1:16" s="109" customFormat="1" ht="75" x14ac:dyDescent="0.25">
      <c r="A84" s="109">
        <v>75</v>
      </c>
      <c r="B84" s="110" t="s">
        <v>199</v>
      </c>
      <c r="C84" s="155">
        <f t="shared" si="4"/>
        <v>53.03</v>
      </c>
      <c r="D84" s="155">
        <f t="shared" si="5"/>
        <v>48.72</v>
      </c>
      <c r="E84" s="155">
        <v>5.61</v>
      </c>
      <c r="F84" s="155">
        <f t="shared" si="6"/>
        <v>13.02</v>
      </c>
      <c r="G84" s="155">
        <v>4.54</v>
      </c>
      <c r="H84" s="155">
        <v>4.34</v>
      </c>
      <c r="I84" s="155">
        <v>4.1399999999999997</v>
      </c>
      <c r="J84" s="155">
        <v>5.34</v>
      </c>
      <c r="K84" s="155">
        <v>5.52</v>
      </c>
      <c r="L84" s="155">
        <f t="shared" si="7"/>
        <v>19.23</v>
      </c>
      <c r="M84" s="155">
        <v>4.4400000000000004</v>
      </c>
      <c r="N84" s="155">
        <v>6.85</v>
      </c>
      <c r="O84" s="155">
        <v>7.94</v>
      </c>
      <c r="P84" s="155">
        <v>4.3099999999999996</v>
      </c>
    </row>
    <row r="85" spans="1:16" s="109" customFormat="1" ht="75" x14ac:dyDescent="0.25">
      <c r="A85" s="109">
        <v>76</v>
      </c>
      <c r="B85" s="110" t="s">
        <v>200</v>
      </c>
      <c r="C85" s="155">
        <f t="shared" si="4"/>
        <v>64.540000000000006</v>
      </c>
      <c r="D85" s="155">
        <f t="shared" si="5"/>
        <v>59.580000000000005</v>
      </c>
      <c r="E85" s="155">
        <v>6.94</v>
      </c>
      <c r="F85" s="155">
        <f t="shared" si="6"/>
        <v>14.880000000000003</v>
      </c>
      <c r="G85" s="155">
        <v>4.9800000000000004</v>
      </c>
      <c r="H85" s="155">
        <v>4.9400000000000004</v>
      </c>
      <c r="I85" s="155">
        <v>4.96</v>
      </c>
      <c r="J85" s="155">
        <v>6.96</v>
      </c>
      <c r="K85" s="155">
        <v>6.95</v>
      </c>
      <c r="L85" s="155">
        <f t="shared" si="7"/>
        <v>23.85</v>
      </c>
      <c r="M85" s="155">
        <v>4.9800000000000004</v>
      </c>
      <c r="N85" s="155">
        <v>8.92</v>
      </c>
      <c r="O85" s="155">
        <v>9.9499999999999993</v>
      </c>
      <c r="P85" s="155">
        <v>4.96</v>
      </c>
    </row>
    <row r="86" spans="1:16" s="109" customFormat="1" ht="75" x14ac:dyDescent="0.25">
      <c r="A86" s="109">
        <v>77</v>
      </c>
      <c r="B86" s="110" t="s">
        <v>201</v>
      </c>
      <c r="C86" s="155">
        <f t="shared" si="4"/>
        <v>55.8</v>
      </c>
      <c r="D86" s="155">
        <f t="shared" si="5"/>
        <v>51.82</v>
      </c>
      <c r="E86" s="155">
        <v>5.97</v>
      </c>
      <c r="F86" s="155">
        <f t="shared" si="6"/>
        <v>12.11</v>
      </c>
      <c r="G86" s="155">
        <v>4.04</v>
      </c>
      <c r="H86" s="155">
        <v>4.0599999999999996</v>
      </c>
      <c r="I86" s="155">
        <v>4.01</v>
      </c>
      <c r="J86" s="155">
        <v>6.88</v>
      </c>
      <c r="K86" s="155">
        <v>6.9</v>
      </c>
      <c r="L86" s="155">
        <f t="shared" si="7"/>
        <v>19.96</v>
      </c>
      <c r="M86" s="155">
        <v>4.9400000000000004</v>
      </c>
      <c r="N86" s="155">
        <v>7</v>
      </c>
      <c r="O86" s="155">
        <v>8.02</v>
      </c>
      <c r="P86" s="155">
        <v>3.98</v>
      </c>
    </row>
    <row r="87" spans="1:16" s="109" customFormat="1" ht="75" x14ac:dyDescent="0.25">
      <c r="A87" s="109">
        <v>78</v>
      </c>
      <c r="B87" s="110" t="s">
        <v>202</v>
      </c>
      <c r="C87" s="155">
        <f t="shared" si="4"/>
        <v>60.980000000000004</v>
      </c>
      <c r="D87" s="155">
        <f t="shared" si="5"/>
        <v>56.42</v>
      </c>
      <c r="E87" s="155">
        <v>6.91</v>
      </c>
      <c r="F87" s="155">
        <f t="shared" si="6"/>
        <v>12.39</v>
      </c>
      <c r="G87" s="155">
        <v>4.57</v>
      </c>
      <c r="H87" s="155">
        <v>4.93</v>
      </c>
      <c r="I87" s="155">
        <v>2.89</v>
      </c>
      <c r="J87" s="155">
        <v>6.9</v>
      </c>
      <c r="K87" s="155">
        <v>6.9</v>
      </c>
      <c r="L87" s="155">
        <f t="shared" si="7"/>
        <v>23.32</v>
      </c>
      <c r="M87" s="155">
        <v>4.62</v>
      </c>
      <c r="N87" s="155">
        <v>8.85</v>
      </c>
      <c r="O87" s="155">
        <v>9.85</v>
      </c>
      <c r="P87" s="155">
        <v>4.5599999999999996</v>
      </c>
    </row>
    <row r="88" spans="1:16" s="109" customFormat="1" ht="75" x14ac:dyDescent="0.25">
      <c r="A88" s="109">
        <v>79</v>
      </c>
      <c r="B88" s="110" t="s">
        <v>203</v>
      </c>
      <c r="C88" s="155">
        <f t="shared" si="4"/>
        <v>59.3</v>
      </c>
      <c r="D88" s="155">
        <f t="shared" si="5"/>
        <v>54.5</v>
      </c>
      <c r="E88" s="155">
        <v>6.12</v>
      </c>
      <c r="F88" s="155">
        <f t="shared" si="6"/>
        <v>14.02</v>
      </c>
      <c r="G88" s="155">
        <v>4.93</v>
      </c>
      <c r="H88" s="155">
        <v>4.2300000000000004</v>
      </c>
      <c r="I88" s="155">
        <v>4.8600000000000003</v>
      </c>
      <c r="J88" s="155">
        <v>6.87</v>
      </c>
      <c r="K88" s="155">
        <v>6.85</v>
      </c>
      <c r="L88" s="155">
        <f t="shared" si="7"/>
        <v>20.64</v>
      </c>
      <c r="M88" s="155">
        <v>4.91</v>
      </c>
      <c r="N88" s="155">
        <v>7.35</v>
      </c>
      <c r="O88" s="155">
        <v>8.3800000000000008</v>
      </c>
      <c r="P88" s="155">
        <v>4.8</v>
      </c>
    </row>
    <row r="89" spans="1:16" s="109" customFormat="1" ht="75" x14ac:dyDescent="0.25">
      <c r="A89" s="109">
        <v>80</v>
      </c>
      <c r="B89" s="110" t="s">
        <v>204</v>
      </c>
      <c r="C89" s="155">
        <f t="shared" si="4"/>
        <v>62.56</v>
      </c>
      <c r="D89" s="155">
        <f t="shared" si="5"/>
        <v>57.77</v>
      </c>
      <c r="E89" s="155">
        <v>6.83</v>
      </c>
      <c r="F89" s="155">
        <f t="shared" si="6"/>
        <v>13.78</v>
      </c>
      <c r="G89" s="155">
        <v>4.8</v>
      </c>
      <c r="H89" s="155">
        <v>4.9000000000000004</v>
      </c>
      <c r="I89" s="155">
        <v>4.08</v>
      </c>
      <c r="J89" s="155">
        <v>6.82</v>
      </c>
      <c r="K89" s="155">
        <v>6.95</v>
      </c>
      <c r="L89" s="155">
        <f t="shared" si="7"/>
        <v>23.39</v>
      </c>
      <c r="M89" s="155">
        <v>4.95</v>
      </c>
      <c r="N89" s="155">
        <v>8.6</v>
      </c>
      <c r="O89" s="155">
        <v>9.84</v>
      </c>
      <c r="P89" s="155">
        <v>4.79</v>
      </c>
    </row>
    <row r="90" spans="1:16" s="109" customFormat="1" ht="90" x14ac:dyDescent="0.25">
      <c r="A90" s="109">
        <v>81</v>
      </c>
      <c r="B90" s="110" t="s">
        <v>205</v>
      </c>
      <c r="C90" s="155">
        <f t="shared" si="4"/>
        <v>58.300000000000004</v>
      </c>
      <c r="D90" s="155">
        <f t="shared" si="5"/>
        <v>54.320000000000007</v>
      </c>
      <c r="E90" s="155">
        <v>6.75</v>
      </c>
      <c r="F90" s="155">
        <f t="shared" si="6"/>
        <v>12.49</v>
      </c>
      <c r="G90" s="155">
        <v>4.46</v>
      </c>
      <c r="H90" s="155">
        <v>4.97</v>
      </c>
      <c r="I90" s="155">
        <v>3.06</v>
      </c>
      <c r="J90" s="155">
        <v>6.65</v>
      </c>
      <c r="K90" s="155">
        <v>6.98</v>
      </c>
      <c r="L90" s="155">
        <f t="shared" si="7"/>
        <v>21.450000000000003</v>
      </c>
      <c r="M90" s="155">
        <v>4.47</v>
      </c>
      <c r="N90" s="155">
        <v>7.85</v>
      </c>
      <c r="O90" s="155">
        <v>9.1300000000000008</v>
      </c>
      <c r="P90" s="155">
        <v>3.98</v>
      </c>
    </row>
    <row r="91" spans="1:16" s="109" customFormat="1" ht="90" x14ac:dyDescent="0.25">
      <c r="A91" s="109">
        <v>82</v>
      </c>
      <c r="B91" s="110" t="s">
        <v>206</v>
      </c>
      <c r="C91" s="155">
        <f t="shared" si="4"/>
        <v>64.11999999999999</v>
      </c>
      <c r="D91" s="155">
        <f t="shared" si="5"/>
        <v>59.199999999999989</v>
      </c>
      <c r="E91" s="155">
        <v>6.91</v>
      </c>
      <c r="F91" s="155">
        <f t="shared" si="6"/>
        <v>14.899999999999999</v>
      </c>
      <c r="G91" s="155">
        <v>4.97</v>
      </c>
      <c r="H91" s="155">
        <v>5</v>
      </c>
      <c r="I91" s="155">
        <v>4.93</v>
      </c>
      <c r="J91" s="155">
        <v>6.92</v>
      </c>
      <c r="K91" s="155">
        <v>6.94</v>
      </c>
      <c r="L91" s="155">
        <f t="shared" si="7"/>
        <v>23.529999999999998</v>
      </c>
      <c r="M91" s="155">
        <v>4.97</v>
      </c>
      <c r="N91" s="155">
        <v>8.77</v>
      </c>
      <c r="O91" s="155">
        <v>9.7899999999999991</v>
      </c>
      <c r="P91" s="155">
        <v>4.92</v>
      </c>
    </row>
    <row r="92" spans="1:16" s="109" customFormat="1" ht="75" x14ac:dyDescent="0.25">
      <c r="A92" s="109">
        <v>83</v>
      </c>
      <c r="B92" s="110" t="s">
        <v>207</v>
      </c>
      <c r="C92" s="155">
        <f t="shared" si="4"/>
        <v>44.629999999999995</v>
      </c>
      <c r="D92" s="155">
        <f t="shared" si="5"/>
        <v>42.069999999999993</v>
      </c>
      <c r="E92" s="155">
        <v>5.37</v>
      </c>
      <c r="F92" s="155">
        <f t="shared" si="6"/>
        <v>8.94</v>
      </c>
      <c r="G92" s="155">
        <v>2.4900000000000002</v>
      </c>
      <c r="H92" s="155">
        <v>3.69</v>
      </c>
      <c r="I92" s="155">
        <v>2.76</v>
      </c>
      <c r="J92" s="155">
        <v>5.36</v>
      </c>
      <c r="K92" s="155">
        <v>5.61</v>
      </c>
      <c r="L92" s="155">
        <f t="shared" si="7"/>
        <v>16.79</v>
      </c>
      <c r="M92" s="155">
        <v>3.93</v>
      </c>
      <c r="N92" s="155">
        <v>5.78</v>
      </c>
      <c r="O92" s="155">
        <v>7.08</v>
      </c>
      <c r="P92" s="155">
        <v>2.56</v>
      </c>
    </row>
    <row r="93" spans="1:16" s="109" customFormat="1" ht="90" x14ac:dyDescent="0.25">
      <c r="A93" s="109">
        <v>84</v>
      </c>
      <c r="B93" s="110" t="s">
        <v>208</v>
      </c>
      <c r="C93" s="155">
        <f t="shared" si="4"/>
        <v>63.669999999999995</v>
      </c>
      <c r="D93" s="155">
        <f t="shared" si="5"/>
        <v>58.839999999999996</v>
      </c>
      <c r="E93" s="155">
        <v>6.87</v>
      </c>
      <c r="F93" s="155">
        <f t="shared" si="6"/>
        <v>14.8</v>
      </c>
      <c r="G93" s="155">
        <v>4.9400000000000004</v>
      </c>
      <c r="H93" s="155">
        <v>4.96</v>
      </c>
      <c r="I93" s="155">
        <v>4.9000000000000004</v>
      </c>
      <c r="J93" s="155">
        <v>6.83</v>
      </c>
      <c r="K93" s="155">
        <v>6.83</v>
      </c>
      <c r="L93" s="155">
        <f t="shared" si="7"/>
        <v>23.509999999999998</v>
      </c>
      <c r="M93" s="155">
        <v>4.9400000000000004</v>
      </c>
      <c r="N93" s="155">
        <v>8.83</v>
      </c>
      <c r="O93" s="155">
        <v>9.74</v>
      </c>
      <c r="P93" s="155">
        <v>4.83</v>
      </c>
    </row>
    <row r="94" spans="1:16" s="109" customFormat="1" ht="90" x14ac:dyDescent="0.25">
      <c r="A94" s="109">
        <v>85</v>
      </c>
      <c r="B94" s="110" t="s">
        <v>209</v>
      </c>
      <c r="C94" s="155">
        <f t="shared" si="4"/>
        <v>62.260000000000005</v>
      </c>
      <c r="D94" s="155">
        <f t="shared" si="5"/>
        <v>57.81</v>
      </c>
      <c r="E94" s="155">
        <v>6.85</v>
      </c>
      <c r="F94" s="155">
        <f t="shared" si="6"/>
        <v>13.850000000000001</v>
      </c>
      <c r="G94" s="155">
        <v>4.7300000000000004</v>
      </c>
      <c r="H94" s="155">
        <v>4.32</v>
      </c>
      <c r="I94" s="155">
        <v>4.8</v>
      </c>
      <c r="J94" s="155">
        <v>6.83</v>
      </c>
      <c r="K94" s="155">
        <v>6.84</v>
      </c>
      <c r="L94" s="155">
        <f t="shared" si="7"/>
        <v>23.44</v>
      </c>
      <c r="M94" s="155">
        <v>4.9000000000000004</v>
      </c>
      <c r="N94" s="155">
        <v>8.7100000000000009</v>
      </c>
      <c r="O94" s="155">
        <v>9.83</v>
      </c>
      <c r="P94" s="155">
        <v>4.45</v>
      </c>
    </row>
    <row r="95" spans="1:16" s="109" customFormat="1" ht="75" x14ac:dyDescent="0.25">
      <c r="A95" s="109">
        <v>86</v>
      </c>
      <c r="B95" s="110" t="s">
        <v>210</v>
      </c>
      <c r="C95" s="155">
        <f t="shared" si="4"/>
        <v>58.37</v>
      </c>
      <c r="D95" s="155">
        <f t="shared" si="5"/>
        <v>54.41</v>
      </c>
      <c r="E95" s="155">
        <v>6.62</v>
      </c>
      <c r="F95" s="155">
        <f t="shared" si="6"/>
        <v>12.78</v>
      </c>
      <c r="G95" s="155">
        <v>4.42</v>
      </c>
      <c r="H95" s="155">
        <v>4.09</v>
      </c>
      <c r="I95" s="155">
        <v>4.2699999999999996</v>
      </c>
      <c r="J95" s="155">
        <v>6.31</v>
      </c>
      <c r="K95" s="155">
        <v>6.71</v>
      </c>
      <c r="L95" s="155">
        <f t="shared" si="7"/>
        <v>21.99</v>
      </c>
      <c r="M95" s="155">
        <v>4.74</v>
      </c>
      <c r="N95" s="155">
        <v>7.96</v>
      </c>
      <c r="O95" s="155">
        <v>9.2899999999999991</v>
      </c>
      <c r="P95" s="155">
        <v>3.96</v>
      </c>
    </row>
    <row r="96" spans="1:16" s="109" customFormat="1" ht="90" x14ac:dyDescent="0.25">
      <c r="A96" s="109">
        <v>87</v>
      </c>
      <c r="B96" s="110" t="s">
        <v>211</v>
      </c>
      <c r="C96" s="155">
        <f t="shared" si="4"/>
        <v>59.14</v>
      </c>
      <c r="D96" s="155">
        <f t="shared" si="5"/>
        <v>55.54</v>
      </c>
      <c r="E96" s="155">
        <v>6.6</v>
      </c>
      <c r="F96" s="155">
        <f t="shared" si="6"/>
        <v>12.7</v>
      </c>
      <c r="G96" s="155">
        <v>4.74</v>
      </c>
      <c r="H96" s="155">
        <v>4.6900000000000004</v>
      </c>
      <c r="I96" s="155">
        <v>3.27</v>
      </c>
      <c r="J96" s="155">
        <v>6.55</v>
      </c>
      <c r="K96" s="155">
        <v>6.72</v>
      </c>
      <c r="L96" s="155">
        <f t="shared" si="7"/>
        <v>22.97</v>
      </c>
      <c r="M96" s="155">
        <v>4.83</v>
      </c>
      <c r="N96" s="155">
        <v>8.5299999999999994</v>
      </c>
      <c r="O96" s="155">
        <v>9.61</v>
      </c>
      <c r="P96" s="155">
        <v>3.6</v>
      </c>
    </row>
    <row r="97" spans="1:16" s="109" customFormat="1" ht="90" x14ac:dyDescent="0.25">
      <c r="A97" s="109">
        <v>88</v>
      </c>
      <c r="B97" s="110" t="s">
        <v>212</v>
      </c>
      <c r="C97" s="155">
        <f t="shared" si="4"/>
        <v>57.46</v>
      </c>
      <c r="D97" s="155">
        <f t="shared" si="5"/>
        <v>53.68</v>
      </c>
      <c r="E97" s="155">
        <v>6.38</v>
      </c>
      <c r="F97" s="155">
        <f t="shared" si="6"/>
        <v>12.580000000000002</v>
      </c>
      <c r="G97" s="155">
        <v>3.92</v>
      </c>
      <c r="H97" s="155">
        <v>4.54</v>
      </c>
      <c r="I97" s="155">
        <v>4.12</v>
      </c>
      <c r="J97" s="155">
        <v>6.39</v>
      </c>
      <c r="K97" s="155">
        <v>6.83</v>
      </c>
      <c r="L97" s="155">
        <f t="shared" si="7"/>
        <v>21.5</v>
      </c>
      <c r="M97" s="155">
        <v>4.57</v>
      </c>
      <c r="N97" s="155">
        <v>7.95</v>
      </c>
      <c r="O97" s="155">
        <v>8.98</v>
      </c>
      <c r="P97" s="155">
        <v>3.78</v>
      </c>
    </row>
    <row r="98" spans="1:16" s="109" customFormat="1" ht="90" x14ac:dyDescent="0.25">
      <c r="A98" s="109">
        <v>89</v>
      </c>
      <c r="B98" s="110" t="s">
        <v>213</v>
      </c>
      <c r="C98" s="155">
        <f t="shared" si="4"/>
        <v>64.42</v>
      </c>
      <c r="D98" s="155">
        <f t="shared" si="5"/>
        <v>59.55</v>
      </c>
      <c r="E98" s="155">
        <v>7</v>
      </c>
      <c r="F98" s="155">
        <f t="shared" si="6"/>
        <v>14.86</v>
      </c>
      <c r="G98" s="155">
        <v>4.97</v>
      </c>
      <c r="H98" s="155">
        <v>4.97</v>
      </c>
      <c r="I98" s="155">
        <v>4.92</v>
      </c>
      <c r="J98" s="155">
        <v>6.95</v>
      </c>
      <c r="K98" s="155">
        <v>6.96</v>
      </c>
      <c r="L98" s="155">
        <f t="shared" si="7"/>
        <v>23.78</v>
      </c>
      <c r="M98" s="155">
        <v>4.96</v>
      </c>
      <c r="N98" s="155">
        <v>8.85</v>
      </c>
      <c r="O98" s="155">
        <v>9.9700000000000006</v>
      </c>
      <c r="P98" s="155">
        <v>4.87</v>
      </c>
    </row>
    <row r="99" spans="1:16" s="109" customFormat="1" ht="75" x14ac:dyDescent="0.25">
      <c r="A99" s="109">
        <v>90</v>
      </c>
      <c r="B99" s="110" t="s">
        <v>214</v>
      </c>
      <c r="C99" s="155">
        <f t="shared" si="4"/>
        <v>63.72</v>
      </c>
      <c r="D99" s="155">
        <f t="shared" si="5"/>
        <v>58.83</v>
      </c>
      <c r="E99" s="155">
        <v>6.86</v>
      </c>
      <c r="F99" s="155">
        <f t="shared" si="6"/>
        <v>14.760000000000002</v>
      </c>
      <c r="G99" s="155">
        <v>4.9400000000000004</v>
      </c>
      <c r="H99" s="155">
        <v>4.95</v>
      </c>
      <c r="I99" s="155">
        <v>4.87</v>
      </c>
      <c r="J99" s="155">
        <v>6.87</v>
      </c>
      <c r="K99" s="155">
        <v>6.86</v>
      </c>
      <c r="L99" s="155">
        <f t="shared" si="7"/>
        <v>23.479999999999997</v>
      </c>
      <c r="M99" s="155">
        <v>4.93</v>
      </c>
      <c r="N99" s="155">
        <v>8.7799999999999994</v>
      </c>
      <c r="O99" s="155">
        <v>9.77</v>
      </c>
      <c r="P99" s="155">
        <v>4.8899999999999997</v>
      </c>
    </row>
    <row r="100" spans="1:16" s="109" customFormat="1" ht="90" x14ac:dyDescent="0.25">
      <c r="A100" s="109">
        <v>91</v>
      </c>
      <c r="B100" s="110" t="s">
        <v>215</v>
      </c>
      <c r="C100" s="155">
        <f t="shared" si="4"/>
        <v>43.64</v>
      </c>
      <c r="D100" s="155">
        <f t="shared" si="5"/>
        <v>40.06</v>
      </c>
      <c r="E100" s="155">
        <v>4.96</v>
      </c>
      <c r="F100" s="155">
        <f t="shared" si="6"/>
        <v>9.89</v>
      </c>
      <c r="G100" s="155">
        <v>2.57</v>
      </c>
      <c r="H100" s="155">
        <v>3.72</v>
      </c>
      <c r="I100" s="155">
        <v>3.6</v>
      </c>
      <c r="J100" s="155">
        <v>4.8099999999999996</v>
      </c>
      <c r="K100" s="155">
        <v>5.09</v>
      </c>
      <c r="L100" s="155">
        <f t="shared" si="7"/>
        <v>15.31</v>
      </c>
      <c r="M100" s="155">
        <v>3.58</v>
      </c>
      <c r="N100" s="155">
        <v>5.63</v>
      </c>
      <c r="O100" s="155">
        <v>6.1</v>
      </c>
      <c r="P100" s="155">
        <v>3.58</v>
      </c>
    </row>
    <row r="101" spans="1:16" s="109" customFormat="1" ht="75" x14ac:dyDescent="0.25">
      <c r="A101" s="109">
        <v>92</v>
      </c>
      <c r="B101" s="110" t="s">
        <v>216</v>
      </c>
      <c r="C101" s="155">
        <f t="shared" si="4"/>
        <v>56.980000000000004</v>
      </c>
      <c r="D101" s="155">
        <f t="shared" si="5"/>
        <v>52.42</v>
      </c>
      <c r="E101" s="155">
        <v>6.35</v>
      </c>
      <c r="F101" s="155">
        <f t="shared" si="6"/>
        <v>13.58</v>
      </c>
      <c r="G101" s="155">
        <v>4.76</v>
      </c>
      <c r="H101" s="155">
        <v>4.75</v>
      </c>
      <c r="I101" s="155">
        <v>4.07</v>
      </c>
      <c r="J101" s="155">
        <v>5.74</v>
      </c>
      <c r="K101" s="155">
        <v>6.7</v>
      </c>
      <c r="L101" s="155">
        <f t="shared" si="7"/>
        <v>20.05</v>
      </c>
      <c r="M101" s="155">
        <v>3.92</v>
      </c>
      <c r="N101" s="155">
        <v>7.4</v>
      </c>
      <c r="O101" s="155">
        <v>8.73</v>
      </c>
      <c r="P101" s="155">
        <v>4.5599999999999996</v>
      </c>
    </row>
    <row r="102" spans="1:16" s="109" customFormat="1" ht="75" x14ac:dyDescent="0.25">
      <c r="A102" s="109">
        <v>93</v>
      </c>
      <c r="B102" s="110" t="s">
        <v>217</v>
      </c>
      <c r="C102" s="155">
        <f t="shared" si="4"/>
        <v>50.02</v>
      </c>
      <c r="D102" s="155">
        <f t="shared" si="5"/>
        <v>46.410000000000004</v>
      </c>
      <c r="E102" s="155">
        <v>5.52</v>
      </c>
      <c r="F102" s="155">
        <f t="shared" si="6"/>
        <v>12.64</v>
      </c>
      <c r="G102" s="155">
        <v>3.97</v>
      </c>
      <c r="H102" s="155">
        <v>4.43</v>
      </c>
      <c r="I102" s="155">
        <v>4.24</v>
      </c>
      <c r="J102" s="155">
        <v>5.32</v>
      </c>
      <c r="K102" s="155">
        <v>5.55</v>
      </c>
      <c r="L102" s="155">
        <f t="shared" si="7"/>
        <v>17.380000000000003</v>
      </c>
      <c r="M102" s="155">
        <v>4.26</v>
      </c>
      <c r="N102" s="155">
        <v>6.2</v>
      </c>
      <c r="O102" s="155">
        <v>6.92</v>
      </c>
      <c r="P102" s="155">
        <v>3.61</v>
      </c>
    </row>
    <row r="103" spans="1:16" s="109" customFormat="1" ht="75" x14ac:dyDescent="0.25">
      <c r="A103" s="109">
        <v>94</v>
      </c>
      <c r="B103" s="110" t="s">
        <v>218</v>
      </c>
      <c r="C103" s="155">
        <f t="shared" si="4"/>
        <v>58.280000000000008</v>
      </c>
      <c r="D103" s="155">
        <f t="shared" si="5"/>
        <v>54.970000000000006</v>
      </c>
      <c r="E103" s="155">
        <v>6.55</v>
      </c>
      <c r="F103" s="155">
        <f t="shared" si="6"/>
        <v>13.600000000000001</v>
      </c>
      <c r="G103" s="155">
        <v>3.97</v>
      </c>
      <c r="H103" s="155">
        <v>4.75</v>
      </c>
      <c r="I103" s="155">
        <v>4.88</v>
      </c>
      <c r="J103" s="155">
        <v>6.55</v>
      </c>
      <c r="K103" s="155">
        <v>6.81</v>
      </c>
      <c r="L103" s="155">
        <f t="shared" si="7"/>
        <v>21.46</v>
      </c>
      <c r="M103" s="155">
        <v>4.3099999999999996</v>
      </c>
      <c r="N103" s="155">
        <v>7.78</v>
      </c>
      <c r="O103" s="155">
        <v>9.3699999999999992</v>
      </c>
      <c r="P103" s="155">
        <v>3.31</v>
      </c>
    </row>
    <row r="104" spans="1:16" s="109" customFormat="1" ht="75" x14ac:dyDescent="0.25">
      <c r="A104" s="109">
        <v>95</v>
      </c>
      <c r="B104" s="110" t="s">
        <v>219</v>
      </c>
      <c r="C104" s="155">
        <f t="shared" si="4"/>
        <v>53.599999999999994</v>
      </c>
      <c r="D104" s="155">
        <f t="shared" si="5"/>
        <v>50.05</v>
      </c>
      <c r="E104" s="155">
        <v>6.14</v>
      </c>
      <c r="F104" s="155">
        <f t="shared" si="6"/>
        <v>11.780000000000001</v>
      </c>
      <c r="G104" s="155">
        <v>4.38</v>
      </c>
      <c r="H104" s="155">
        <v>4.49</v>
      </c>
      <c r="I104" s="155">
        <v>2.91</v>
      </c>
      <c r="J104" s="155">
        <v>5.72</v>
      </c>
      <c r="K104" s="155">
        <v>6.29</v>
      </c>
      <c r="L104" s="155">
        <f t="shared" si="7"/>
        <v>20.119999999999997</v>
      </c>
      <c r="M104" s="155">
        <v>4.47</v>
      </c>
      <c r="N104" s="155">
        <v>7.03</v>
      </c>
      <c r="O104" s="155">
        <v>8.6199999999999992</v>
      </c>
      <c r="P104" s="155">
        <v>3.55</v>
      </c>
    </row>
    <row r="105" spans="1:16" s="109" customFormat="1" ht="75" x14ac:dyDescent="0.25">
      <c r="A105" s="109">
        <v>96</v>
      </c>
      <c r="B105" s="110" t="s">
        <v>220</v>
      </c>
      <c r="C105" s="155">
        <f t="shared" si="4"/>
        <v>47.26</v>
      </c>
      <c r="D105" s="155">
        <f t="shared" si="5"/>
        <v>45.26</v>
      </c>
      <c r="E105" s="155">
        <v>5.94</v>
      </c>
      <c r="F105" s="155">
        <f t="shared" si="6"/>
        <v>7.87</v>
      </c>
      <c r="G105" s="155">
        <v>2.93</v>
      </c>
      <c r="H105" s="155">
        <v>2.61</v>
      </c>
      <c r="I105" s="155">
        <v>2.33</v>
      </c>
      <c r="J105" s="155">
        <v>5.84</v>
      </c>
      <c r="K105" s="155">
        <v>6.16</v>
      </c>
      <c r="L105" s="155">
        <f t="shared" si="7"/>
        <v>19.45</v>
      </c>
      <c r="M105" s="155">
        <v>4.3</v>
      </c>
      <c r="N105" s="155">
        <v>7.2</v>
      </c>
      <c r="O105" s="155">
        <v>7.95</v>
      </c>
      <c r="P105" s="155">
        <v>2</v>
      </c>
    </row>
    <row r="106" spans="1:16" s="109" customFormat="1" ht="90" x14ac:dyDescent="0.25">
      <c r="A106" s="109">
        <v>97</v>
      </c>
      <c r="B106" s="110" t="s">
        <v>221</v>
      </c>
      <c r="C106" s="155">
        <f t="shared" si="4"/>
        <v>59.709999999999994</v>
      </c>
      <c r="D106" s="155">
        <f t="shared" si="5"/>
        <v>55.769999999999996</v>
      </c>
      <c r="E106" s="155">
        <v>6.79</v>
      </c>
      <c r="F106" s="155">
        <f t="shared" si="6"/>
        <v>11.93</v>
      </c>
      <c r="G106" s="155">
        <v>3.69</v>
      </c>
      <c r="H106" s="155">
        <v>4.03</v>
      </c>
      <c r="I106" s="155">
        <v>4.21</v>
      </c>
      <c r="J106" s="155">
        <v>6.62</v>
      </c>
      <c r="K106" s="155">
        <v>6.85</v>
      </c>
      <c r="L106" s="155">
        <f t="shared" si="7"/>
        <v>23.58</v>
      </c>
      <c r="M106" s="155">
        <v>4.84</v>
      </c>
      <c r="N106" s="155">
        <v>8.86</v>
      </c>
      <c r="O106" s="155">
        <v>9.8800000000000008</v>
      </c>
      <c r="P106" s="155">
        <v>3.94</v>
      </c>
    </row>
    <row r="107" spans="1:16" s="109" customFormat="1" ht="75" x14ac:dyDescent="0.25">
      <c r="A107" s="109">
        <v>98</v>
      </c>
      <c r="B107" s="110" t="s">
        <v>222</v>
      </c>
      <c r="C107" s="155">
        <f t="shared" si="4"/>
        <v>58.980000000000004</v>
      </c>
      <c r="D107" s="155">
        <f t="shared" si="5"/>
        <v>54.89</v>
      </c>
      <c r="E107" s="155">
        <v>6.37</v>
      </c>
      <c r="F107" s="155">
        <f t="shared" si="6"/>
        <v>13.5</v>
      </c>
      <c r="G107" s="155">
        <v>4.41</v>
      </c>
      <c r="H107" s="155">
        <v>4.45</v>
      </c>
      <c r="I107" s="155">
        <v>4.6399999999999997</v>
      </c>
      <c r="J107" s="155">
        <v>6.22</v>
      </c>
      <c r="K107" s="155">
        <v>6.46</v>
      </c>
      <c r="L107" s="155">
        <f t="shared" si="7"/>
        <v>22.34</v>
      </c>
      <c r="M107" s="155">
        <v>4.72</v>
      </c>
      <c r="N107" s="155">
        <v>8.2799999999999994</v>
      </c>
      <c r="O107" s="155">
        <v>9.34</v>
      </c>
      <c r="P107" s="155">
        <v>4.09</v>
      </c>
    </row>
    <row r="108" spans="1:16" s="109" customFormat="1" ht="90" x14ac:dyDescent="0.25">
      <c r="A108" s="109">
        <v>99</v>
      </c>
      <c r="B108" s="110" t="s">
        <v>223</v>
      </c>
      <c r="C108" s="155">
        <f t="shared" si="4"/>
        <v>56.5</v>
      </c>
      <c r="D108" s="155">
        <f t="shared" si="5"/>
        <v>51.95</v>
      </c>
      <c r="E108" s="155">
        <v>6.1</v>
      </c>
      <c r="F108" s="155">
        <f t="shared" si="6"/>
        <v>13.579999999999998</v>
      </c>
      <c r="G108" s="155">
        <v>4.38</v>
      </c>
      <c r="H108" s="155">
        <v>4.66</v>
      </c>
      <c r="I108" s="155">
        <v>4.54</v>
      </c>
      <c r="J108" s="155">
        <v>6.11</v>
      </c>
      <c r="K108" s="155">
        <v>6.6</v>
      </c>
      <c r="L108" s="155">
        <f t="shared" si="7"/>
        <v>19.560000000000002</v>
      </c>
      <c r="M108" s="155">
        <v>4.4400000000000004</v>
      </c>
      <c r="N108" s="155">
        <v>6.44</v>
      </c>
      <c r="O108" s="155">
        <v>8.68</v>
      </c>
      <c r="P108" s="155">
        <v>4.55</v>
      </c>
    </row>
    <row r="109" spans="1:16" s="109" customFormat="1" ht="90" x14ac:dyDescent="0.25">
      <c r="A109" s="109">
        <v>100</v>
      </c>
      <c r="B109" s="110" t="s">
        <v>224</v>
      </c>
      <c r="C109" s="155">
        <f t="shared" si="4"/>
        <v>54.83</v>
      </c>
      <c r="D109" s="155">
        <f t="shared" si="5"/>
        <v>52.44</v>
      </c>
      <c r="E109" s="155">
        <v>6.64</v>
      </c>
      <c r="F109" s="155">
        <f t="shared" si="6"/>
        <v>11.61</v>
      </c>
      <c r="G109" s="155">
        <v>4.7</v>
      </c>
      <c r="H109" s="155">
        <v>4.57</v>
      </c>
      <c r="I109" s="155">
        <v>2.34</v>
      </c>
      <c r="J109" s="155">
        <v>5.98</v>
      </c>
      <c r="K109" s="155">
        <v>6.84</v>
      </c>
      <c r="L109" s="155">
        <f t="shared" si="7"/>
        <v>21.369999999999997</v>
      </c>
      <c r="M109" s="155">
        <v>4.59</v>
      </c>
      <c r="N109" s="155">
        <v>7.84</v>
      </c>
      <c r="O109" s="155">
        <v>8.94</v>
      </c>
      <c r="P109" s="155">
        <v>2.39</v>
      </c>
    </row>
    <row r="110" spans="1:16" s="109" customFormat="1" ht="75" x14ac:dyDescent="0.25">
      <c r="A110" s="109">
        <v>101</v>
      </c>
      <c r="B110" s="110" t="s">
        <v>225</v>
      </c>
      <c r="C110" s="155">
        <f t="shared" si="4"/>
        <v>58.44</v>
      </c>
      <c r="D110" s="155">
        <f t="shared" si="5"/>
        <v>53.93</v>
      </c>
      <c r="E110" s="155">
        <v>6.48</v>
      </c>
      <c r="F110" s="155">
        <f t="shared" si="6"/>
        <v>12.5</v>
      </c>
      <c r="G110" s="155">
        <v>4.4000000000000004</v>
      </c>
      <c r="H110" s="155">
        <v>4.5199999999999996</v>
      </c>
      <c r="I110" s="155">
        <v>3.58</v>
      </c>
      <c r="J110" s="155">
        <v>6.38</v>
      </c>
      <c r="K110" s="155">
        <v>6.4</v>
      </c>
      <c r="L110" s="155">
        <f t="shared" si="7"/>
        <v>22.17</v>
      </c>
      <c r="M110" s="155">
        <v>4.78</v>
      </c>
      <c r="N110" s="155">
        <v>8.0399999999999991</v>
      </c>
      <c r="O110" s="155">
        <v>9.35</v>
      </c>
      <c r="P110" s="155">
        <v>4.51</v>
      </c>
    </row>
    <row r="111" spans="1:16" s="109" customFormat="1" ht="75" x14ac:dyDescent="0.25">
      <c r="A111" s="109">
        <v>102</v>
      </c>
      <c r="B111" s="110" t="s">
        <v>226</v>
      </c>
      <c r="C111" s="155">
        <f t="shared" si="4"/>
        <v>60.920000000000009</v>
      </c>
      <c r="D111" s="155">
        <f t="shared" si="5"/>
        <v>56.070000000000007</v>
      </c>
      <c r="E111" s="155">
        <v>6.5</v>
      </c>
      <c r="F111" s="155">
        <f t="shared" si="6"/>
        <v>14.350000000000001</v>
      </c>
      <c r="G111" s="155">
        <v>4.92</v>
      </c>
      <c r="H111" s="155">
        <v>4.79</v>
      </c>
      <c r="I111" s="155">
        <v>4.6399999999999997</v>
      </c>
      <c r="J111" s="155">
        <v>6.49</v>
      </c>
      <c r="K111" s="155">
        <v>6.64</v>
      </c>
      <c r="L111" s="155">
        <f t="shared" si="7"/>
        <v>22.09</v>
      </c>
      <c r="M111" s="155">
        <v>4.91</v>
      </c>
      <c r="N111" s="155">
        <v>8.06</v>
      </c>
      <c r="O111" s="155">
        <v>9.1199999999999992</v>
      </c>
      <c r="P111" s="155">
        <v>4.8499999999999996</v>
      </c>
    </row>
    <row r="112" spans="1:16" s="109" customFormat="1" ht="75" x14ac:dyDescent="0.25">
      <c r="A112" s="109">
        <v>103</v>
      </c>
      <c r="B112" s="110" t="s">
        <v>90</v>
      </c>
      <c r="C112" s="155">
        <f t="shared" si="4"/>
        <v>63.47</v>
      </c>
      <c r="D112" s="155">
        <f t="shared" si="5"/>
        <v>58.69</v>
      </c>
      <c r="E112" s="155">
        <v>6.82</v>
      </c>
      <c r="F112" s="155">
        <f t="shared" si="6"/>
        <v>14.5</v>
      </c>
      <c r="G112" s="155">
        <v>4.91</v>
      </c>
      <c r="H112" s="155">
        <v>4.95</v>
      </c>
      <c r="I112" s="155">
        <v>4.6399999999999997</v>
      </c>
      <c r="J112" s="155">
        <v>6.89</v>
      </c>
      <c r="K112" s="155">
        <v>6.94</v>
      </c>
      <c r="L112" s="155">
        <f t="shared" si="7"/>
        <v>23.54</v>
      </c>
      <c r="M112" s="155">
        <v>4.96</v>
      </c>
      <c r="N112" s="155">
        <v>8.7200000000000006</v>
      </c>
      <c r="O112" s="155">
        <v>9.86</v>
      </c>
      <c r="P112" s="155">
        <v>4.78</v>
      </c>
    </row>
    <row r="113" spans="1:16" s="109" customFormat="1" ht="90" x14ac:dyDescent="0.25">
      <c r="A113" s="109">
        <v>104</v>
      </c>
      <c r="B113" s="110" t="s">
        <v>227</v>
      </c>
      <c r="C113" s="155">
        <f t="shared" si="4"/>
        <v>60.83</v>
      </c>
      <c r="D113" s="155">
        <f t="shared" si="5"/>
        <v>56.129999999999995</v>
      </c>
      <c r="E113" s="155">
        <v>6.62</v>
      </c>
      <c r="F113" s="155">
        <f t="shared" si="6"/>
        <v>13.85</v>
      </c>
      <c r="G113" s="155">
        <v>4.72</v>
      </c>
      <c r="H113" s="155">
        <v>4.8</v>
      </c>
      <c r="I113" s="155">
        <v>4.33</v>
      </c>
      <c r="J113" s="155">
        <v>6.5</v>
      </c>
      <c r="K113" s="155">
        <v>6.54</v>
      </c>
      <c r="L113" s="155">
        <f t="shared" si="7"/>
        <v>22.62</v>
      </c>
      <c r="M113" s="155">
        <v>4.75</v>
      </c>
      <c r="N113" s="155">
        <v>8.41</v>
      </c>
      <c r="O113" s="155">
        <v>9.4600000000000009</v>
      </c>
      <c r="P113" s="155">
        <v>4.7</v>
      </c>
    </row>
    <row r="114" spans="1:16" s="109" customFormat="1" ht="75" x14ac:dyDescent="0.25">
      <c r="A114" s="109">
        <v>105</v>
      </c>
      <c r="B114" s="110" t="s">
        <v>228</v>
      </c>
      <c r="C114" s="155">
        <f t="shared" si="4"/>
        <v>56.62</v>
      </c>
      <c r="D114" s="155">
        <f t="shared" si="5"/>
        <v>52.44</v>
      </c>
      <c r="E114" s="155">
        <v>6.18</v>
      </c>
      <c r="F114" s="155">
        <f t="shared" si="6"/>
        <v>12.73</v>
      </c>
      <c r="G114" s="155">
        <v>4.43</v>
      </c>
      <c r="H114" s="155">
        <v>4.33</v>
      </c>
      <c r="I114" s="155">
        <v>3.97</v>
      </c>
      <c r="J114" s="155">
        <v>6.12</v>
      </c>
      <c r="K114" s="155">
        <v>6.22</v>
      </c>
      <c r="L114" s="155">
        <f t="shared" si="7"/>
        <v>21.189999999999998</v>
      </c>
      <c r="M114" s="155">
        <v>4.59</v>
      </c>
      <c r="N114" s="155">
        <v>7.77</v>
      </c>
      <c r="O114" s="155">
        <v>8.83</v>
      </c>
      <c r="P114" s="155">
        <v>4.18</v>
      </c>
    </row>
    <row r="115" spans="1:16" s="109" customFormat="1" ht="75" x14ac:dyDescent="0.25">
      <c r="A115" s="109">
        <v>106</v>
      </c>
      <c r="B115" s="110" t="s">
        <v>229</v>
      </c>
      <c r="C115" s="155">
        <f t="shared" si="4"/>
        <v>57.570000000000007</v>
      </c>
      <c r="D115" s="155">
        <f t="shared" si="5"/>
        <v>53.260000000000005</v>
      </c>
      <c r="E115" s="155">
        <v>6.16</v>
      </c>
      <c r="F115" s="155">
        <f t="shared" si="6"/>
        <v>13.239999999999998</v>
      </c>
      <c r="G115" s="155">
        <v>4.59</v>
      </c>
      <c r="H115" s="155">
        <v>4.3499999999999996</v>
      </c>
      <c r="I115" s="155">
        <v>4.3</v>
      </c>
      <c r="J115" s="155">
        <v>6.16</v>
      </c>
      <c r="K115" s="155">
        <v>6.23</v>
      </c>
      <c r="L115" s="155">
        <f t="shared" si="7"/>
        <v>21.470000000000002</v>
      </c>
      <c r="M115" s="155">
        <v>4.6500000000000004</v>
      </c>
      <c r="N115" s="155">
        <v>7.86</v>
      </c>
      <c r="O115" s="155">
        <v>8.9600000000000009</v>
      </c>
      <c r="P115" s="155">
        <v>4.3099999999999996</v>
      </c>
    </row>
    <row r="116" spans="1:16" s="109" customFormat="1" ht="120" x14ac:dyDescent="0.25">
      <c r="A116" s="109">
        <v>107</v>
      </c>
      <c r="B116" s="110" t="s">
        <v>91</v>
      </c>
      <c r="C116" s="155">
        <f t="shared" si="4"/>
        <v>62.190000000000005</v>
      </c>
      <c r="D116" s="155">
        <f t="shared" si="5"/>
        <v>57.430000000000007</v>
      </c>
      <c r="E116" s="155">
        <v>6.67</v>
      </c>
      <c r="F116" s="155">
        <f t="shared" si="6"/>
        <v>14.39</v>
      </c>
      <c r="G116" s="155">
        <v>4.84</v>
      </c>
      <c r="H116" s="155">
        <v>4.83</v>
      </c>
      <c r="I116" s="155">
        <v>4.72</v>
      </c>
      <c r="J116" s="155">
        <v>6.69</v>
      </c>
      <c r="K116" s="155">
        <v>6.69</v>
      </c>
      <c r="L116" s="155">
        <f t="shared" si="7"/>
        <v>22.99</v>
      </c>
      <c r="M116" s="155">
        <v>4.8499999999999996</v>
      </c>
      <c r="N116" s="155">
        <v>8.6</v>
      </c>
      <c r="O116" s="155">
        <v>9.5399999999999991</v>
      </c>
      <c r="P116" s="155">
        <v>4.76</v>
      </c>
    </row>
    <row r="117" spans="1:16" s="109" customFormat="1" ht="75" x14ac:dyDescent="0.25">
      <c r="A117" s="109">
        <v>108</v>
      </c>
      <c r="B117" s="110" t="s">
        <v>92</v>
      </c>
      <c r="C117" s="155">
        <f t="shared" si="4"/>
        <v>60.73</v>
      </c>
      <c r="D117" s="155">
        <f t="shared" si="5"/>
        <v>56.36</v>
      </c>
      <c r="E117" s="155">
        <v>6.45</v>
      </c>
      <c r="F117" s="155">
        <f t="shared" si="6"/>
        <v>14.099999999999998</v>
      </c>
      <c r="G117" s="155">
        <v>4.66</v>
      </c>
      <c r="H117" s="155">
        <v>4.8099999999999996</v>
      </c>
      <c r="I117" s="155">
        <v>4.63</v>
      </c>
      <c r="J117" s="155">
        <v>6.58</v>
      </c>
      <c r="K117" s="155">
        <v>6.64</v>
      </c>
      <c r="L117" s="155">
        <f t="shared" si="7"/>
        <v>22.59</v>
      </c>
      <c r="M117" s="155">
        <v>4.83</v>
      </c>
      <c r="N117" s="155">
        <v>8.3699999999999992</v>
      </c>
      <c r="O117" s="155">
        <v>9.39</v>
      </c>
      <c r="P117" s="155">
        <v>4.37</v>
      </c>
    </row>
    <row r="118" spans="1:16" s="109" customFormat="1" ht="75" x14ac:dyDescent="0.25">
      <c r="A118" s="109">
        <v>109</v>
      </c>
      <c r="B118" s="110" t="s">
        <v>93</v>
      </c>
      <c r="C118" s="155">
        <f t="shared" si="4"/>
        <v>56.58</v>
      </c>
      <c r="D118" s="155">
        <f t="shared" si="5"/>
        <v>52.31</v>
      </c>
      <c r="E118" s="155">
        <v>6.04</v>
      </c>
      <c r="F118" s="155">
        <f t="shared" si="6"/>
        <v>13.68</v>
      </c>
      <c r="G118" s="155">
        <v>4.7300000000000004</v>
      </c>
      <c r="H118" s="155">
        <v>4.54</v>
      </c>
      <c r="I118" s="155">
        <v>4.41</v>
      </c>
      <c r="J118" s="155">
        <v>6.06</v>
      </c>
      <c r="K118" s="155">
        <v>6.15</v>
      </c>
      <c r="L118" s="155">
        <f t="shared" si="7"/>
        <v>20.38</v>
      </c>
      <c r="M118" s="155">
        <v>4.5199999999999996</v>
      </c>
      <c r="N118" s="155">
        <v>7.36</v>
      </c>
      <c r="O118" s="155">
        <v>8.5</v>
      </c>
      <c r="P118" s="155">
        <v>4.2699999999999996</v>
      </c>
    </row>
    <row r="119" spans="1:16" s="109" customFormat="1" ht="75" x14ac:dyDescent="0.25">
      <c r="A119" s="109">
        <v>110</v>
      </c>
      <c r="B119" s="110" t="s">
        <v>230</v>
      </c>
      <c r="C119" s="155">
        <f t="shared" si="4"/>
        <v>54.32</v>
      </c>
      <c r="D119" s="155">
        <f t="shared" si="5"/>
        <v>50.1</v>
      </c>
      <c r="E119" s="155">
        <v>5.94</v>
      </c>
      <c r="F119" s="155">
        <f t="shared" si="6"/>
        <v>12.340000000000002</v>
      </c>
      <c r="G119" s="155">
        <v>4.05</v>
      </c>
      <c r="H119" s="155">
        <v>4.4800000000000004</v>
      </c>
      <c r="I119" s="155">
        <v>3.81</v>
      </c>
      <c r="J119" s="155">
        <v>5.86</v>
      </c>
      <c r="K119" s="155">
        <v>5.95</v>
      </c>
      <c r="L119" s="155">
        <f t="shared" si="7"/>
        <v>20.010000000000002</v>
      </c>
      <c r="M119" s="155">
        <v>4.41</v>
      </c>
      <c r="N119" s="155">
        <v>7.19</v>
      </c>
      <c r="O119" s="155">
        <v>8.41</v>
      </c>
      <c r="P119" s="155">
        <v>4.22</v>
      </c>
    </row>
    <row r="120" spans="1:16" s="109" customFormat="1" ht="90" x14ac:dyDescent="0.25">
      <c r="A120" s="109">
        <v>111</v>
      </c>
      <c r="B120" s="110" t="s">
        <v>94</v>
      </c>
      <c r="C120" s="155">
        <f t="shared" si="4"/>
        <v>54.54</v>
      </c>
      <c r="D120" s="155">
        <f t="shared" si="5"/>
        <v>51.29</v>
      </c>
      <c r="E120" s="155">
        <v>5.99</v>
      </c>
      <c r="F120" s="155">
        <f t="shared" si="6"/>
        <v>12.52</v>
      </c>
      <c r="G120" s="155">
        <v>4.71</v>
      </c>
      <c r="H120" s="155">
        <v>4.3</v>
      </c>
      <c r="I120" s="155">
        <v>3.51</v>
      </c>
      <c r="J120" s="155">
        <v>6.07</v>
      </c>
      <c r="K120" s="155">
        <v>6.46</v>
      </c>
      <c r="L120" s="155">
        <f t="shared" si="7"/>
        <v>20.25</v>
      </c>
      <c r="M120" s="155">
        <v>4.6100000000000003</v>
      </c>
      <c r="N120" s="155">
        <v>7.12</v>
      </c>
      <c r="O120" s="155">
        <v>8.52</v>
      </c>
      <c r="P120" s="155">
        <v>3.25</v>
      </c>
    </row>
    <row r="121" spans="1:16" s="109" customFormat="1" ht="90" x14ac:dyDescent="0.25">
      <c r="A121" s="109">
        <v>112</v>
      </c>
      <c r="B121" s="110" t="s">
        <v>95</v>
      </c>
      <c r="C121" s="155">
        <f t="shared" si="4"/>
        <v>58.67</v>
      </c>
      <c r="D121" s="155">
        <f t="shared" si="5"/>
        <v>55.83</v>
      </c>
      <c r="E121" s="155">
        <v>6.69</v>
      </c>
      <c r="F121" s="155">
        <f t="shared" si="6"/>
        <v>12.66</v>
      </c>
      <c r="G121" s="155">
        <v>4.6399999999999997</v>
      </c>
      <c r="H121" s="155">
        <v>4.4000000000000004</v>
      </c>
      <c r="I121" s="155">
        <v>3.62</v>
      </c>
      <c r="J121" s="155">
        <v>6.69</v>
      </c>
      <c r="K121" s="155">
        <v>6.77</v>
      </c>
      <c r="L121" s="155">
        <f t="shared" si="7"/>
        <v>23.02</v>
      </c>
      <c r="M121" s="155">
        <v>4.7699999999999996</v>
      </c>
      <c r="N121" s="155">
        <v>8.58</v>
      </c>
      <c r="O121" s="155">
        <v>9.67</v>
      </c>
      <c r="P121" s="155">
        <v>2.84</v>
      </c>
    </row>
    <row r="122" spans="1:16" s="109" customFormat="1" ht="90" x14ac:dyDescent="0.25">
      <c r="A122" s="109">
        <v>113</v>
      </c>
      <c r="B122" s="110" t="s">
        <v>96</v>
      </c>
      <c r="C122" s="155">
        <f t="shared" si="4"/>
        <v>47.15</v>
      </c>
      <c r="D122" s="155">
        <f t="shared" si="5"/>
        <v>42.91</v>
      </c>
      <c r="E122" s="155">
        <v>5.23</v>
      </c>
      <c r="F122" s="155">
        <f t="shared" si="6"/>
        <v>10.79</v>
      </c>
      <c r="G122" s="155">
        <v>4.51</v>
      </c>
      <c r="H122" s="155">
        <v>4.24</v>
      </c>
      <c r="I122" s="155">
        <v>2.04</v>
      </c>
      <c r="J122" s="155">
        <v>5.12</v>
      </c>
      <c r="K122" s="155">
        <v>5.26</v>
      </c>
      <c r="L122" s="155">
        <f t="shared" si="7"/>
        <v>16.510000000000002</v>
      </c>
      <c r="M122" s="155">
        <v>4.59</v>
      </c>
      <c r="N122" s="155">
        <v>5.71</v>
      </c>
      <c r="O122" s="155">
        <v>6.21</v>
      </c>
      <c r="P122" s="155">
        <v>4.24</v>
      </c>
    </row>
    <row r="123" spans="1:16" s="109" customFormat="1" ht="75" x14ac:dyDescent="0.25">
      <c r="A123" s="109">
        <v>114</v>
      </c>
      <c r="B123" s="110" t="s">
        <v>231</v>
      </c>
      <c r="C123" s="155">
        <f t="shared" si="4"/>
        <v>52.75</v>
      </c>
      <c r="D123" s="155">
        <f t="shared" si="5"/>
        <v>49.47</v>
      </c>
      <c r="E123" s="155">
        <v>6.03</v>
      </c>
      <c r="F123" s="155">
        <f t="shared" si="6"/>
        <v>11.870000000000001</v>
      </c>
      <c r="G123" s="155">
        <v>4.55</v>
      </c>
      <c r="H123" s="155">
        <v>4.59</v>
      </c>
      <c r="I123" s="155">
        <v>2.73</v>
      </c>
      <c r="J123" s="155">
        <v>6.12</v>
      </c>
      <c r="K123" s="155">
        <v>6.36</v>
      </c>
      <c r="L123" s="155">
        <f t="shared" si="7"/>
        <v>19.09</v>
      </c>
      <c r="M123" s="155">
        <v>4.3600000000000003</v>
      </c>
      <c r="N123" s="155">
        <v>6.68</v>
      </c>
      <c r="O123" s="155">
        <v>8.0500000000000007</v>
      </c>
      <c r="P123" s="155">
        <v>3.28</v>
      </c>
    </row>
    <row r="124" spans="1:16" s="109" customFormat="1" ht="75" x14ac:dyDescent="0.25">
      <c r="A124" s="109">
        <v>115</v>
      </c>
      <c r="B124" s="110" t="s">
        <v>232</v>
      </c>
      <c r="C124" s="155">
        <f t="shared" si="4"/>
        <v>44.99</v>
      </c>
      <c r="D124" s="155">
        <f t="shared" si="5"/>
        <v>42.59</v>
      </c>
      <c r="E124" s="155">
        <v>6.21</v>
      </c>
      <c r="F124" s="155">
        <f t="shared" si="6"/>
        <v>10.86</v>
      </c>
      <c r="G124" s="155">
        <v>4.8</v>
      </c>
      <c r="H124" s="155">
        <v>4.87</v>
      </c>
      <c r="I124" s="155">
        <v>1.19</v>
      </c>
      <c r="J124" s="155">
        <v>5.93</v>
      </c>
      <c r="K124" s="155">
        <v>6.39</v>
      </c>
      <c r="L124" s="155">
        <f t="shared" si="7"/>
        <v>13.2</v>
      </c>
      <c r="M124" s="155">
        <v>3.64</v>
      </c>
      <c r="N124" s="155">
        <v>3.04</v>
      </c>
      <c r="O124" s="155">
        <v>6.52</v>
      </c>
      <c r="P124" s="155">
        <v>2.4</v>
      </c>
    </row>
    <row r="125" spans="1:16" s="109" customFormat="1" ht="90" x14ac:dyDescent="0.25">
      <c r="A125" s="109">
        <v>116</v>
      </c>
      <c r="B125" s="110" t="s">
        <v>97</v>
      </c>
      <c r="C125" s="155">
        <f t="shared" si="4"/>
        <v>53.540000000000006</v>
      </c>
      <c r="D125" s="155">
        <f t="shared" si="5"/>
        <v>50.680000000000007</v>
      </c>
      <c r="E125" s="155">
        <v>5.82</v>
      </c>
      <c r="F125" s="155">
        <f t="shared" si="6"/>
        <v>11.05</v>
      </c>
      <c r="G125" s="155">
        <v>4.5199999999999996</v>
      </c>
      <c r="H125" s="155">
        <v>4.28</v>
      </c>
      <c r="I125" s="155">
        <v>2.25</v>
      </c>
      <c r="J125" s="155">
        <v>6.53</v>
      </c>
      <c r="K125" s="155">
        <v>6.62</v>
      </c>
      <c r="L125" s="155">
        <f t="shared" si="7"/>
        <v>20.66</v>
      </c>
      <c r="M125" s="155">
        <v>4.66</v>
      </c>
      <c r="N125" s="155">
        <v>6.83</v>
      </c>
      <c r="O125" s="155">
        <v>9.17</v>
      </c>
      <c r="P125" s="155">
        <v>2.86</v>
      </c>
    </row>
    <row r="126" spans="1:16" s="109" customFormat="1" ht="90" x14ac:dyDescent="0.25">
      <c r="A126" s="109">
        <v>117</v>
      </c>
      <c r="B126" s="110" t="s">
        <v>98</v>
      </c>
      <c r="C126" s="155">
        <f t="shared" si="4"/>
        <v>55.88</v>
      </c>
      <c r="D126" s="155">
        <f t="shared" si="5"/>
        <v>52.120000000000005</v>
      </c>
      <c r="E126" s="155">
        <v>6.32</v>
      </c>
      <c r="F126" s="155">
        <f t="shared" si="6"/>
        <v>12.059999999999999</v>
      </c>
      <c r="G126" s="155">
        <v>4.34</v>
      </c>
      <c r="H126" s="155">
        <v>4.18</v>
      </c>
      <c r="I126" s="155">
        <v>3.54</v>
      </c>
      <c r="J126" s="155">
        <v>6.12</v>
      </c>
      <c r="K126" s="155">
        <v>6.39</v>
      </c>
      <c r="L126" s="155">
        <f t="shared" si="7"/>
        <v>21.23</v>
      </c>
      <c r="M126" s="155">
        <v>4.33</v>
      </c>
      <c r="N126" s="155">
        <v>7.7</v>
      </c>
      <c r="O126" s="155">
        <v>9.1999999999999993</v>
      </c>
      <c r="P126" s="155">
        <v>3.76</v>
      </c>
    </row>
    <row r="127" spans="1:16" s="109" customFormat="1" ht="90" x14ac:dyDescent="0.25">
      <c r="A127" s="109">
        <v>118</v>
      </c>
      <c r="B127" s="110" t="s">
        <v>99</v>
      </c>
      <c r="C127" s="155">
        <f t="shared" si="4"/>
        <v>54.97</v>
      </c>
      <c r="D127" s="155">
        <f t="shared" si="5"/>
        <v>53.21</v>
      </c>
      <c r="E127" s="155">
        <v>6.34</v>
      </c>
      <c r="F127" s="155">
        <f t="shared" si="6"/>
        <v>12</v>
      </c>
      <c r="G127" s="155">
        <v>4.43</v>
      </c>
      <c r="H127" s="155">
        <v>4.53</v>
      </c>
      <c r="I127" s="155">
        <v>3.04</v>
      </c>
      <c r="J127" s="155">
        <v>6.52</v>
      </c>
      <c r="K127" s="155">
        <v>6.53</v>
      </c>
      <c r="L127" s="155">
        <f t="shared" si="7"/>
        <v>21.82</v>
      </c>
      <c r="M127" s="155">
        <v>4.6399999999999997</v>
      </c>
      <c r="N127" s="155">
        <v>8.15</v>
      </c>
      <c r="O127" s="155">
        <v>9.0299999999999994</v>
      </c>
      <c r="P127" s="155">
        <v>1.76</v>
      </c>
    </row>
    <row r="128" spans="1:16" s="109" customFormat="1" ht="105" x14ac:dyDescent="0.25">
      <c r="A128" s="109">
        <v>119</v>
      </c>
      <c r="B128" s="110" t="s">
        <v>100</v>
      </c>
      <c r="C128" s="155">
        <f t="shared" si="4"/>
        <v>62.67</v>
      </c>
      <c r="D128" s="155">
        <f t="shared" si="5"/>
        <v>59.06</v>
      </c>
      <c r="E128" s="155">
        <v>6.86</v>
      </c>
      <c r="F128" s="155">
        <f t="shared" si="6"/>
        <v>14.5</v>
      </c>
      <c r="G128" s="155">
        <v>4.93</v>
      </c>
      <c r="H128" s="155">
        <v>4.9400000000000004</v>
      </c>
      <c r="I128" s="155">
        <v>4.63</v>
      </c>
      <c r="J128" s="155">
        <v>6.96</v>
      </c>
      <c r="K128" s="155">
        <v>6.96</v>
      </c>
      <c r="L128" s="155">
        <f t="shared" si="7"/>
        <v>23.78</v>
      </c>
      <c r="M128" s="155">
        <v>5</v>
      </c>
      <c r="N128" s="155">
        <v>8.83</v>
      </c>
      <c r="O128" s="155">
        <v>9.9499999999999993</v>
      </c>
      <c r="P128" s="155">
        <v>3.61</v>
      </c>
    </row>
    <row r="129" spans="1:16" s="109" customFormat="1" ht="90" x14ac:dyDescent="0.25">
      <c r="A129" s="109">
        <v>120</v>
      </c>
      <c r="B129" s="110" t="s">
        <v>101</v>
      </c>
      <c r="C129" s="155">
        <f t="shared" si="4"/>
        <v>60.96</v>
      </c>
      <c r="D129" s="155">
        <f t="shared" si="5"/>
        <v>56.22</v>
      </c>
      <c r="E129" s="155">
        <v>6.61</v>
      </c>
      <c r="F129" s="155">
        <f t="shared" si="6"/>
        <v>14.04</v>
      </c>
      <c r="G129" s="155">
        <v>4.78</v>
      </c>
      <c r="H129" s="155">
        <v>4.71</v>
      </c>
      <c r="I129" s="155">
        <v>4.55</v>
      </c>
      <c r="J129" s="155">
        <v>6.5</v>
      </c>
      <c r="K129" s="155">
        <v>6.78</v>
      </c>
      <c r="L129" s="155">
        <f t="shared" si="7"/>
        <v>22.29</v>
      </c>
      <c r="M129" s="155">
        <v>4.75</v>
      </c>
      <c r="N129" s="155">
        <v>8.18</v>
      </c>
      <c r="O129" s="155">
        <v>9.36</v>
      </c>
      <c r="P129" s="155">
        <v>4.74</v>
      </c>
    </row>
    <row r="130" spans="1:16" s="109" customFormat="1" ht="105" x14ac:dyDescent="0.25">
      <c r="A130" s="109">
        <v>121</v>
      </c>
      <c r="B130" s="110" t="s">
        <v>233</v>
      </c>
      <c r="C130" s="155">
        <f t="shared" si="4"/>
        <v>58.89</v>
      </c>
      <c r="D130" s="155">
        <f t="shared" si="5"/>
        <v>54.480000000000004</v>
      </c>
      <c r="E130" s="155">
        <v>6.43</v>
      </c>
      <c r="F130" s="155">
        <f t="shared" si="6"/>
        <v>12.450000000000001</v>
      </c>
      <c r="G130" s="155">
        <v>4.59</v>
      </c>
      <c r="H130" s="155">
        <v>4.6900000000000004</v>
      </c>
      <c r="I130" s="155">
        <v>3.17</v>
      </c>
      <c r="J130" s="155">
        <v>6.62</v>
      </c>
      <c r="K130" s="155">
        <v>6.62</v>
      </c>
      <c r="L130" s="155">
        <f t="shared" si="7"/>
        <v>22.36</v>
      </c>
      <c r="M130" s="155">
        <v>4.83</v>
      </c>
      <c r="N130" s="155">
        <v>8.16</v>
      </c>
      <c r="O130" s="155">
        <v>9.3699999999999992</v>
      </c>
      <c r="P130" s="155">
        <v>4.41</v>
      </c>
    </row>
    <row r="131" spans="1:16" s="109" customFormat="1" ht="105" x14ac:dyDescent="0.25">
      <c r="A131" s="109">
        <v>122</v>
      </c>
      <c r="B131" s="110" t="s">
        <v>102</v>
      </c>
      <c r="C131" s="155">
        <f t="shared" si="4"/>
        <v>54.89</v>
      </c>
      <c r="D131" s="155">
        <f t="shared" si="5"/>
        <v>53.17</v>
      </c>
      <c r="E131" s="155">
        <v>6.8</v>
      </c>
      <c r="F131" s="155">
        <f t="shared" si="6"/>
        <v>11.11</v>
      </c>
      <c r="G131" s="155">
        <v>4.66</v>
      </c>
      <c r="H131" s="155">
        <v>4.74</v>
      </c>
      <c r="I131" s="155">
        <v>1.71</v>
      </c>
      <c r="J131" s="155">
        <v>6.39</v>
      </c>
      <c r="K131" s="155">
        <v>6.93</v>
      </c>
      <c r="L131" s="155">
        <f t="shared" si="7"/>
        <v>21.939999999999998</v>
      </c>
      <c r="M131" s="155">
        <v>4.54</v>
      </c>
      <c r="N131" s="155">
        <v>7.97</v>
      </c>
      <c r="O131" s="155">
        <v>9.43</v>
      </c>
      <c r="P131" s="155">
        <v>1.72</v>
      </c>
    </row>
    <row r="132" spans="1:16" s="109" customFormat="1" ht="90" x14ac:dyDescent="0.25">
      <c r="A132" s="109">
        <v>123</v>
      </c>
      <c r="B132" s="110" t="s">
        <v>103</v>
      </c>
      <c r="C132" s="155">
        <f t="shared" si="4"/>
        <v>59.55</v>
      </c>
      <c r="D132" s="155">
        <f t="shared" si="5"/>
        <v>55.18</v>
      </c>
      <c r="E132" s="155">
        <v>6.62</v>
      </c>
      <c r="F132" s="155">
        <f t="shared" si="6"/>
        <v>13.48</v>
      </c>
      <c r="G132" s="155">
        <v>4.55</v>
      </c>
      <c r="H132" s="155">
        <v>4.71</v>
      </c>
      <c r="I132" s="155">
        <v>4.22</v>
      </c>
      <c r="J132" s="155">
        <v>6.53</v>
      </c>
      <c r="K132" s="155">
        <v>6.65</v>
      </c>
      <c r="L132" s="155">
        <f t="shared" si="7"/>
        <v>21.9</v>
      </c>
      <c r="M132" s="155">
        <v>4.71</v>
      </c>
      <c r="N132" s="155">
        <v>8.15</v>
      </c>
      <c r="O132" s="155">
        <v>9.0399999999999991</v>
      </c>
      <c r="P132" s="155">
        <v>4.37</v>
      </c>
    </row>
    <row r="133" spans="1:16" s="109" customFormat="1" ht="90" x14ac:dyDescent="0.25">
      <c r="A133" s="109">
        <v>124</v>
      </c>
      <c r="B133" s="110" t="s">
        <v>104</v>
      </c>
      <c r="C133" s="155">
        <f t="shared" si="4"/>
        <v>60.8</v>
      </c>
      <c r="D133" s="155">
        <f t="shared" si="5"/>
        <v>56.14</v>
      </c>
      <c r="E133" s="155">
        <v>6.59</v>
      </c>
      <c r="F133" s="155">
        <f t="shared" si="6"/>
        <v>14.190000000000001</v>
      </c>
      <c r="G133" s="155">
        <v>4.79</v>
      </c>
      <c r="H133" s="155">
        <v>4.95</v>
      </c>
      <c r="I133" s="155">
        <v>4.45</v>
      </c>
      <c r="J133" s="155">
        <v>6.55</v>
      </c>
      <c r="K133" s="155">
        <v>6.74</v>
      </c>
      <c r="L133" s="155">
        <f t="shared" si="7"/>
        <v>22.07</v>
      </c>
      <c r="M133" s="155">
        <v>4.75</v>
      </c>
      <c r="N133" s="155">
        <v>7.99</v>
      </c>
      <c r="O133" s="155">
        <v>9.33</v>
      </c>
      <c r="P133" s="155">
        <v>4.66</v>
      </c>
    </row>
    <row r="134" spans="1:16" s="109" customFormat="1" ht="75" x14ac:dyDescent="0.25">
      <c r="A134" s="109">
        <v>125</v>
      </c>
      <c r="B134" s="111" t="s">
        <v>234</v>
      </c>
      <c r="C134" s="155">
        <f t="shared" si="4"/>
        <v>58.719999999999992</v>
      </c>
      <c r="D134" s="155">
        <f t="shared" si="5"/>
        <v>54.209999999999994</v>
      </c>
      <c r="E134" s="155">
        <v>6.36</v>
      </c>
      <c r="F134" s="155">
        <f t="shared" si="6"/>
        <v>13.71</v>
      </c>
      <c r="G134" s="155">
        <v>4.62</v>
      </c>
      <c r="H134" s="155">
        <v>4.71</v>
      </c>
      <c r="I134" s="155">
        <v>4.38</v>
      </c>
      <c r="J134" s="155">
        <v>6.34</v>
      </c>
      <c r="K134" s="155">
        <v>6.28</v>
      </c>
      <c r="L134" s="155">
        <f t="shared" si="7"/>
        <v>21.52</v>
      </c>
      <c r="M134" s="155">
        <v>4.7</v>
      </c>
      <c r="N134" s="155">
        <v>7.97</v>
      </c>
      <c r="O134" s="155">
        <v>8.85</v>
      </c>
      <c r="P134" s="155">
        <v>4.51</v>
      </c>
    </row>
    <row r="135" spans="1:16" s="109" customFormat="1" ht="60" x14ac:dyDescent="0.25">
      <c r="A135" s="109">
        <v>126</v>
      </c>
      <c r="B135" s="110" t="s">
        <v>235</v>
      </c>
      <c r="C135" s="155">
        <f t="shared" si="4"/>
        <v>62.35</v>
      </c>
      <c r="D135" s="155">
        <f t="shared" si="5"/>
        <v>58.1</v>
      </c>
      <c r="E135" s="155">
        <v>6.71</v>
      </c>
      <c r="F135" s="155">
        <f t="shared" si="6"/>
        <v>13.870000000000001</v>
      </c>
      <c r="G135" s="155">
        <v>4.9000000000000004</v>
      </c>
      <c r="H135" s="155">
        <v>4.28</v>
      </c>
      <c r="I135" s="155">
        <v>4.6900000000000004</v>
      </c>
      <c r="J135" s="155">
        <v>6.94</v>
      </c>
      <c r="K135" s="155">
        <v>6.98</v>
      </c>
      <c r="L135" s="155">
        <f t="shared" si="7"/>
        <v>23.6</v>
      </c>
      <c r="M135" s="155">
        <v>4.99</v>
      </c>
      <c r="N135" s="155">
        <v>8.67</v>
      </c>
      <c r="O135" s="155">
        <v>9.94</v>
      </c>
      <c r="P135" s="155">
        <v>4.25</v>
      </c>
    </row>
    <row r="136" spans="1:16" s="109" customFormat="1" ht="75" x14ac:dyDescent="0.25">
      <c r="A136" s="109">
        <v>127</v>
      </c>
      <c r="B136" s="110" t="s">
        <v>236</v>
      </c>
      <c r="C136" s="155">
        <f t="shared" si="4"/>
        <v>40.32</v>
      </c>
      <c r="D136" s="155">
        <f t="shared" si="5"/>
        <v>36.75</v>
      </c>
      <c r="E136" s="155">
        <v>4.53</v>
      </c>
      <c r="F136" s="155">
        <f t="shared" si="6"/>
        <v>9.4700000000000006</v>
      </c>
      <c r="G136" s="155">
        <v>3.51</v>
      </c>
      <c r="H136" s="155">
        <v>3.82</v>
      </c>
      <c r="I136" s="155">
        <v>2.14</v>
      </c>
      <c r="J136" s="155">
        <v>4.26</v>
      </c>
      <c r="K136" s="155">
        <v>4.9800000000000004</v>
      </c>
      <c r="L136" s="155">
        <f t="shared" si="7"/>
        <v>13.51</v>
      </c>
      <c r="M136" s="155">
        <v>3.39</v>
      </c>
      <c r="N136" s="155">
        <v>4.62</v>
      </c>
      <c r="O136" s="155">
        <v>5.5</v>
      </c>
      <c r="P136" s="155">
        <v>3.57</v>
      </c>
    </row>
    <row r="137" spans="1:16" s="109" customFormat="1" ht="75" x14ac:dyDescent="0.25">
      <c r="A137" s="109">
        <v>128</v>
      </c>
      <c r="B137" s="110" t="s">
        <v>237</v>
      </c>
      <c r="C137" s="155">
        <f t="shared" si="4"/>
        <v>52.74</v>
      </c>
      <c r="D137" s="155">
        <f t="shared" si="5"/>
        <v>49.21</v>
      </c>
      <c r="E137" s="155">
        <v>6.01</v>
      </c>
      <c r="F137" s="155">
        <f t="shared" si="6"/>
        <v>11.42</v>
      </c>
      <c r="G137" s="155">
        <v>3.63</v>
      </c>
      <c r="H137" s="155">
        <v>4.1399999999999997</v>
      </c>
      <c r="I137" s="155">
        <v>3.65</v>
      </c>
      <c r="J137" s="155">
        <v>5.93</v>
      </c>
      <c r="K137" s="155">
        <v>6.24</v>
      </c>
      <c r="L137" s="155">
        <f t="shared" si="7"/>
        <v>19.61</v>
      </c>
      <c r="M137" s="155">
        <v>4.0999999999999996</v>
      </c>
      <c r="N137" s="155">
        <v>7.09</v>
      </c>
      <c r="O137" s="155">
        <v>8.42</v>
      </c>
      <c r="P137" s="155">
        <v>3.53</v>
      </c>
    </row>
    <row r="138" spans="1:16" s="109" customFormat="1" ht="75" x14ac:dyDescent="0.25">
      <c r="A138" s="109">
        <v>129</v>
      </c>
      <c r="B138" s="110" t="s">
        <v>238</v>
      </c>
      <c r="C138" s="155">
        <f t="shared" ref="C138:C201" si="8">SUM(E138,F138,J138,K138,L138,P138)</f>
        <v>59.83</v>
      </c>
      <c r="D138" s="155">
        <f t="shared" ref="D138:D201" si="9">SUM(E138,F138,J138,K138,L138)</f>
        <v>55.24</v>
      </c>
      <c r="E138" s="155">
        <v>6.54</v>
      </c>
      <c r="F138" s="155">
        <f t="shared" ref="F138:F201" si="10">SUM(G138:I138)</f>
        <v>13.75</v>
      </c>
      <c r="G138" s="155">
        <v>4.7</v>
      </c>
      <c r="H138" s="155">
        <v>4.68</v>
      </c>
      <c r="I138" s="155">
        <v>4.37</v>
      </c>
      <c r="J138" s="155">
        <v>6.51</v>
      </c>
      <c r="K138" s="155">
        <v>6.63</v>
      </c>
      <c r="L138" s="155">
        <f t="shared" ref="L138:L201" si="11">SUM(M138:O138)</f>
        <v>21.810000000000002</v>
      </c>
      <c r="M138" s="155">
        <v>4.7</v>
      </c>
      <c r="N138" s="155">
        <v>8.14</v>
      </c>
      <c r="O138" s="155">
        <v>8.9700000000000006</v>
      </c>
      <c r="P138" s="155">
        <v>4.59</v>
      </c>
    </row>
    <row r="139" spans="1:16" s="109" customFormat="1" ht="75" x14ac:dyDescent="0.25">
      <c r="A139" s="109">
        <v>130</v>
      </c>
      <c r="B139" s="110" t="s">
        <v>239</v>
      </c>
      <c r="C139" s="155">
        <f t="shared" si="8"/>
        <v>63.17</v>
      </c>
      <c r="D139" s="155">
        <f t="shared" si="9"/>
        <v>58.29</v>
      </c>
      <c r="E139" s="155">
        <v>6.86</v>
      </c>
      <c r="F139" s="155">
        <f t="shared" si="10"/>
        <v>14.17</v>
      </c>
      <c r="G139" s="155">
        <v>4.8899999999999997</v>
      </c>
      <c r="H139" s="155">
        <v>4.87</v>
      </c>
      <c r="I139" s="155">
        <v>4.41</v>
      </c>
      <c r="J139" s="155">
        <v>6.85</v>
      </c>
      <c r="K139" s="155">
        <v>6.9</v>
      </c>
      <c r="L139" s="155">
        <f t="shared" si="11"/>
        <v>23.509999999999998</v>
      </c>
      <c r="M139" s="155">
        <v>4.91</v>
      </c>
      <c r="N139" s="155">
        <v>8.82</v>
      </c>
      <c r="O139" s="155">
        <v>9.7799999999999994</v>
      </c>
      <c r="P139" s="155">
        <v>4.88</v>
      </c>
    </row>
    <row r="140" spans="1:16" s="109" customFormat="1" ht="90" x14ac:dyDescent="0.25">
      <c r="A140" s="109">
        <v>131</v>
      </c>
      <c r="B140" s="110" t="s">
        <v>240</v>
      </c>
      <c r="C140" s="155">
        <f t="shared" si="8"/>
        <v>60.58</v>
      </c>
      <c r="D140" s="155">
        <f t="shared" si="9"/>
        <v>56.14</v>
      </c>
      <c r="E140" s="155">
        <v>6.59</v>
      </c>
      <c r="F140" s="155">
        <f t="shared" si="10"/>
        <v>13.82</v>
      </c>
      <c r="G140" s="155">
        <v>4.66</v>
      </c>
      <c r="H140" s="155">
        <v>4.76</v>
      </c>
      <c r="I140" s="155">
        <v>4.4000000000000004</v>
      </c>
      <c r="J140" s="155">
        <v>6.67</v>
      </c>
      <c r="K140" s="155">
        <v>6.7</v>
      </c>
      <c r="L140" s="155">
        <f t="shared" si="11"/>
        <v>22.36</v>
      </c>
      <c r="M140" s="155">
        <v>4.68</v>
      </c>
      <c r="N140" s="155">
        <v>8.3000000000000007</v>
      </c>
      <c r="O140" s="155">
        <v>9.3800000000000008</v>
      </c>
      <c r="P140" s="155">
        <v>4.4400000000000004</v>
      </c>
    </row>
    <row r="141" spans="1:16" s="109" customFormat="1" ht="75" x14ac:dyDescent="0.25">
      <c r="A141" s="109">
        <v>132</v>
      </c>
      <c r="B141" s="110" t="s">
        <v>241</v>
      </c>
      <c r="C141" s="155">
        <f t="shared" si="8"/>
        <v>64.27</v>
      </c>
      <c r="D141" s="155">
        <f t="shared" si="9"/>
        <v>59.36</v>
      </c>
      <c r="E141" s="155">
        <v>6.92</v>
      </c>
      <c r="F141" s="155">
        <f t="shared" si="10"/>
        <v>14.690000000000001</v>
      </c>
      <c r="G141" s="155">
        <v>4.91</v>
      </c>
      <c r="H141" s="155">
        <v>4.96</v>
      </c>
      <c r="I141" s="155">
        <v>4.82</v>
      </c>
      <c r="J141" s="155">
        <v>6.96</v>
      </c>
      <c r="K141" s="155">
        <v>7</v>
      </c>
      <c r="L141" s="155">
        <f t="shared" si="11"/>
        <v>23.79</v>
      </c>
      <c r="M141" s="155">
        <v>4.9800000000000004</v>
      </c>
      <c r="N141" s="155">
        <v>8.89</v>
      </c>
      <c r="O141" s="155">
        <v>9.92</v>
      </c>
      <c r="P141" s="155">
        <v>4.91</v>
      </c>
    </row>
    <row r="142" spans="1:16" s="109" customFormat="1" ht="75" x14ac:dyDescent="0.25">
      <c r="A142" s="109">
        <v>133</v>
      </c>
      <c r="B142" s="110" t="s">
        <v>242</v>
      </c>
      <c r="C142" s="155">
        <f t="shared" si="8"/>
        <v>58.81</v>
      </c>
      <c r="D142" s="155">
        <f t="shared" si="9"/>
        <v>54.730000000000004</v>
      </c>
      <c r="E142" s="155">
        <v>6.49</v>
      </c>
      <c r="F142" s="155">
        <f t="shared" si="10"/>
        <v>13.120000000000001</v>
      </c>
      <c r="G142" s="155">
        <v>4.6399999999999997</v>
      </c>
      <c r="H142" s="155">
        <v>4.75</v>
      </c>
      <c r="I142" s="155">
        <v>3.73</v>
      </c>
      <c r="J142" s="155">
        <v>6.53</v>
      </c>
      <c r="K142" s="155">
        <v>6.71</v>
      </c>
      <c r="L142" s="155">
        <f t="shared" si="11"/>
        <v>21.88</v>
      </c>
      <c r="M142" s="155">
        <v>4.71</v>
      </c>
      <c r="N142" s="155">
        <v>8.1</v>
      </c>
      <c r="O142" s="155">
        <v>9.07</v>
      </c>
      <c r="P142" s="155">
        <v>4.08</v>
      </c>
    </row>
    <row r="143" spans="1:16" s="109" customFormat="1" ht="90" x14ac:dyDescent="0.25">
      <c r="A143" s="109">
        <v>134</v>
      </c>
      <c r="B143" s="110" t="s">
        <v>243</v>
      </c>
      <c r="C143" s="155">
        <f t="shared" si="8"/>
        <v>51.78</v>
      </c>
      <c r="D143" s="155">
        <f t="shared" si="9"/>
        <v>48.19</v>
      </c>
      <c r="E143" s="155">
        <v>5.8</v>
      </c>
      <c r="F143" s="155">
        <f t="shared" si="10"/>
        <v>11.3</v>
      </c>
      <c r="G143" s="155">
        <v>4.03</v>
      </c>
      <c r="H143" s="155">
        <v>4.41</v>
      </c>
      <c r="I143" s="155">
        <v>2.86</v>
      </c>
      <c r="J143" s="155">
        <v>5.72</v>
      </c>
      <c r="K143" s="155">
        <v>5.95</v>
      </c>
      <c r="L143" s="155">
        <f t="shared" si="11"/>
        <v>19.419999999999998</v>
      </c>
      <c r="M143" s="155">
        <v>4.26</v>
      </c>
      <c r="N143" s="155">
        <v>7.19</v>
      </c>
      <c r="O143" s="155">
        <v>7.97</v>
      </c>
      <c r="P143" s="155">
        <v>3.59</v>
      </c>
    </row>
    <row r="144" spans="1:16" s="109" customFormat="1" ht="75" x14ac:dyDescent="0.25">
      <c r="A144" s="109">
        <v>135</v>
      </c>
      <c r="B144" s="110" t="s">
        <v>244</v>
      </c>
      <c r="C144" s="155">
        <f t="shared" si="8"/>
        <v>62.13</v>
      </c>
      <c r="D144" s="155">
        <f t="shared" si="9"/>
        <v>57.84</v>
      </c>
      <c r="E144" s="155">
        <v>6.89</v>
      </c>
      <c r="F144" s="155">
        <f t="shared" si="10"/>
        <v>14.099999999999998</v>
      </c>
      <c r="G144" s="155">
        <v>4.76</v>
      </c>
      <c r="H144" s="155">
        <v>4.8899999999999997</v>
      </c>
      <c r="I144" s="155">
        <v>4.45</v>
      </c>
      <c r="J144" s="155">
        <v>6.75</v>
      </c>
      <c r="K144" s="155">
        <v>6.83</v>
      </c>
      <c r="L144" s="155">
        <f t="shared" si="11"/>
        <v>23.270000000000003</v>
      </c>
      <c r="M144" s="155">
        <v>4.82</v>
      </c>
      <c r="N144" s="155">
        <v>8.7200000000000006</v>
      </c>
      <c r="O144" s="155">
        <v>9.73</v>
      </c>
      <c r="P144" s="155">
        <v>4.29</v>
      </c>
    </row>
    <row r="145" spans="1:16" s="109" customFormat="1" ht="75" x14ac:dyDescent="0.25">
      <c r="A145" s="109">
        <v>136</v>
      </c>
      <c r="B145" s="110" t="s">
        <v>245</v>
      </c>
      <c r="C145" s="155">
        <f t="shared" si="8"/>
        <v>53.43</v>
      </c>
      <c r="D145" s="155">
        <f t="shared" si="9"/>
        <v>49.26</v>
      </c>
      <c r="E145" s="155">
        <v>5.66</v>
      </c>
      <c r="F145" s="155">
        <f t="shared" si="10"/>
        <v>12.28</v>
      </c>
      <c r="G145" s="155">
        <v>3.89</v>
      </c>
      <c r="H145" s="155">
        <v>4.8</v>
      </c>
      <c r="I145" s="155">
        <v>3.59</v>
      </c>
      <c r="J145" s="155">
        <v>5.13</v>
      </c>
      <c r="K145" s="155">
        <v>5.83</v>
      </c>
      <c r="L145" s="155">
        <f t="shared" si="11"/>
        <v>20.36</v>
      </c>
      <c r="M145" s="155">
        <v>4.3899999999999997</v>
      </c>
      <c r="N145" s="155">
        <v>7.39</v>
      </c>
      <c r="O145" s="155">
        <v>8.58</v>
      </c>
      <c r="P145" s="155">
        <v>4.17</v>
      </c>
    </row>
    <row r="146" spans="1:16" s="109" customFormat="1" ht="75" x14ac:dyDescent="0.25">
      <c r="A146" s="109">
        <v>137</v>
      </c>
      <c r="B146" s="110" t="s">
        <v>105</v>
      </c>
      <c r="C146" s="155">
        <f t="shared" si="8"/>
        <v>62.86</v>
      </c>
      <c r="D146" s="155">
        <f t="shared" si="9"/>
        <v>58.13</v>
      </c>
      <c r="E146" s="155">
        <v>6.78</v>
      </c>
      <c r="F146" s="155">
        <f t="shared" si="10"/>
        <v>14.469999999999999</v>
      </c>
      <c r="G146" s="155">
        <v>4.8499999999999996</v>
      </c>
      <c r="H146" s="155">
        <v>4.84</v>
      </c>
      <c r="I146" s="155">
        <v>4.78</v>
      </c>
      <c r="J146" s="155">
        <v>6.75</v>
      </c>
      <c r="K146" s="155">
        <v>6.78</v>
      </c>
      <c r="L146" s="155">
        <f t="shared" si="11"/>
        <v>23.35</v>
      </c>
      <c r="M146" s="155">
        <v>4.9000000000000004</v>
      </c>
      <c r="N146" s="155">
        <v>8.6999999999999993</v>
      </c>
      <c r="O146" s="155">
        <v>9.75</v>
      </c>
      <c r="P146" s="155">
        <v>4.7300000000000004</v>
      </c>
    </row>
    <row r="147" spans="1:16" s="109" customFormat="1" ht="90" x14ac:dyDescent="0.25">
      <c r="A147" s="109">
        <v>138</v>
      </c>
      <c r="B147" s="110" t="s">
        <v>246</v>
      </c>
      <c r="C147" s="155">
        <f t="shared" si="8"/>
        <v>64.14</v>
      </c>
      <c r="D147" s="155">
        <f t="shared" si="9"/>
        <v>59.160000000000004</v>
      </c>
      <c r="E147" s="155">
        <v>6.99</v>
      </c>
      <c r="F147" s="155">
        <f t="shared" si="10"/>
        <v>14.24</v>
      </c>
      <c r="G147" s="155">
        <v>4.99</v>
      </c>
      <c r="H147" s="155">
        <v>4.99</v>
      </c>
      <c r="I147" s="155">
        <v>4.26</v>
      </c>
      <c r="J147" s="155">
        <v>6.98</v>
      </c>
      <c r="K147" s="155">
        <v>6.99</v>
      </c>
      <c r="L147" s="155">
        <f t="shared" si="11"/>
        <v>23.96</v>
      </c>
      <c r="M147" s="155">
        <v>4.99</v>
      </c>
      <c r="N147" s="155">
        <v>8.99</v>
      </c>
      <c r="O147" s="155">
        <v>9.98</v>
      </c>
      <c r="P147" s="155">
        <v>4.9800000000000004</v>
      </c>
    </row>
    <row r="148" spans="1:16" s="109" customFormat="1" ht="75" x14ac:dyDescent="0.25">
      <c r="A148" s="109">
        <v>139</v>
      </c>
      <c r="B148" s="110" t="s">
        <v>247</v>
      </c>
      <c r="C148" s="155">
        <f t="shared" si="8"/>
        <v>60.339999999999996</v>
      </c>
      <c r="D148" s="155">
        <f t="shared" si="9"/>
        <v>55.839999999999996</v>
      </c>
      <c r="E148" s="155">
        <v>6.55</v>
      </c>
      <c r="F148" s="155">
        <f t="shared" si="10"/>
        <v>13.739999999999998</v>
      </c>
      <c r="G148" s="155">
        <v>4.6399999999999997</v>
      </c>
      <c r="H148" s="155">
        <v>4.8</v>
      </c>
      <c r="I148" s="155">
        <v>4.3</v>
      </c>
      <c r="J148" s="155">
        <v>6.41</v>
      </c>
      <c r="K148" s="155">
        <v>6.42</v>
      </c>
      <c r="L148" s="155">
        <f t="shared" si="11"/>
        <v>22.72</v>
      </c>
      <c r="M148" s="155">
        <v>4.7300000000000004</v>
      </c>
      <c r="N148" s="155">
        <v>8.4700000000000006</v>
      </c>
      <c r="O148" s="155">
        <v>9.52</v>
      </c>
      <c r="P148" s="155">
        <v>4.5</v>
      </c>
    </row>
    <row r="149" spans="1:16" s="109" customFormat="1" ht="90" x14ac:dyDescent="0.25">
      <c r="A149" s="109">
        <v>140</v>
      </c>
      <c r="B149" s="110" t="s">
        <v>248</v>
      </c>
      <c r="C149" s="155">
        <f t="shared" si="8"/>
        <v>60.48</v>
      </c>
      <c r="D149" s="155">
        <f t="shared" si="9"/>
        <v>56.05</v>
      </c>
      <c r="E149" s="155">
        <v>6.54</v>
      </c>
      <c r="F149" s="155">
        <f t="shared" si="10"/>
        <v>13.85</v>
      </c>
      <c r="G149" s="155">
        <v>4.76</v>
      </c>
      <c r="H149" s="155">
        <v>4.83</v>
      </c>
      <c r="I149" s="155">
        <v>4.26</v>
      </c>
      <c r="J149" s="155">
        <v>6.56</v>
      </c>
      <c r="K149" s="155">
        <v>6.63</v>
      </c>
      <c r="L149" s="155">
        <f t="shared" si="11"/>
        <v>22.47</v>
      </c>
      <c r="M149" s="155">
        <v>4.82</v>
      </c>
      <c r="N149" s="155">
        <v>8.17</v>
      </c>
      <c r="O149" s="155">
        <v>9.48</v>
      </c>
      <c r="P149" s="155">
        <v>4.43</v>
      </c>
    </row>
    <row r="150" spans="1:16" s="109" customFormat="1" ht="75" x14ac:dyDescent="0.25">
      <c r="A150" s="109">
        <v>141</v>
      </c>
      <c r="B150" s="110" t="s">
        <v>249</v>
      </c>
      <c r="C150" s="155">
        <f t="shared" si="8"/>
        <v>61.099999999999994</v>
      </c>
      <c r="D150" s="155">
        <f t="shared" si="9"/>
        <v>57.05</v>
      </c>
      <c r="E150" s="155">
        <v>6.7</v>
      </c>
      <c r="F150" s="155">
        <f t="shared" si="10"/>
        <v>14.04</v>
      </c>
      <c r="G150" s="155">
        <v>4.79</v>
      </c>
      <c r="H150" s="155">
        <v>4.75</v>
      </c>
      <c r="I150" s="155">
        <v>4.5</v>
      </c>
      <c r="J150" s="155">
        <v>6.73</v>
      </c>
      <c r="K150" s="155">
        <v>6.69</v>
      </c>
      <c r="L150" s="155">
        <f t="shared" si="11"/>
        <v>22.89</v>
      </c>
      <c r="M150" s="155">
        <v>4.7699999999999996</v>
      </c>
      <c r="N150" s="155">
        <v>8.56</v>
      </c>
      <c r="O150" s="155">
        <v>9.56</v>
      </c>
      <c r="P150" s="155">
        <v>4.05</v>
      </c>
    </row>
    <row r="151" spans="1:16" s="109" customFormat="1" ht="105" x14ac:dyDescent="0.25">
      <c r="A151" s="109">
        <v>142</v>
      </c>
      <c r="B151" s="110" t="s">
        <v>250</v>
      </c>
      <c r="C151" s="155">
        <f t="shared" si="8"/>
        <v>61.220000000000006</v>
      </c>
      <c r="D151" s="155">
        <f t="shared" si="9"/>
        <v>56.760000000000005</v>
      </c>
      <c r="E151" s="155">
        <v>6.62</v>
      </c>
      <c r="F151" s="155">
        <f t="shared" si="10"/>
        <v>13.92</v>
      </c>
      <c r="G151" s="155">
        <v>4.8099999999999996</v>
      </c>
      <c r="H151" s="155">
        <v>4.8600000000000003</v>
      </c>
      <c r="I151" s="155">
        <v>4.25</v>
      </c>
      <c r="J151" s="155">
        <v>6.64</v>
      </c>
      <c r="K151" s="155">
        <v>6.63</v>
      </c>
      <c r="L151" s="155">
        <f t="shared" si="11"/>
        <v>22.95</v>
      </c>
      <c r="M151" s="155">
        <v>4.82</v>
      </c>
      <c r="N151" s="155">
        <v>8.5299999999999994</v>
      </c>
      <c r="O151" s="155">
        <v>9.6</v>
      </c>
      <c r="P151" s="155">
        <v>4.46</v>
      </c>
    </row>
    <row r="152" spans="1:16" s="109" customFormat="1" ht="90" x14ac:dyDescent="0.25">
      <c r="A152" s="109">
        <v>143</v>
      </c>
      <c r="B152" s="110" t="s">
        <v>251</v>
      </c>
      <c r="C152" s="155">
        <f t="shared" si="8"/>
        <v>57.54</v>
      </c>
      <c r="D152" s="155">
        <f t="shared" si="9"/>
        <v>54.25</v>
      </c>
      <c r="E152" s="155">
        <v>6.46</v>
      </c>
      <c r="F152" s="155">
        <f t="shared" si="10"/>
        <v>12.969999999999999</v>
      </c>
      <c r="G152" s="155">
        <v>3.96</v>
      </c>
      <c r="H152" s="155">
        <v>4.5999999999999996</v>
      </c>
      <c r="I152" s="155">
        <v>4.41</v>
      </c>
      <c r="J152" s="155">
        <v>6.45</v>
      </c>
      <c r="K152" s="155">
        <v>6.56</v>
      </c>
      <c r="L152" s="155">
        <f t="shared" si="11"/>
        <v>21.810000000000002</v>
      </c>
      <c r="M152" s="155">
        <v>4.7300000000000004</v>
      </c>
      <c r="N152" s="155">
        <v>8.06</v>
      </c>
      <c r="O152" s="155">
        <v>9.02</v>
      </c>
      <c r="P152" s="155">
        <v>3.29</v>
      </c>
    </row>
    <row r="153" spans="1:16" s="109" customFormat="1" ht="75" x14ac:dyDescent="0.25">
      <c r="A153" s="109">
        <v>144</v>
      </c>
      <c r="B153" s="110" t="s">
        <v>252</v>
      </c>
      <c r="C153" s="155">
        <f t="shared" si="8"/>
        <v>62.830000000000005</v>
      </c>
      <c r="D153" s="155">
        <f t="shared" si="9"/>
        <v>58.27</v>
      </c>
      <c r="E153" s="155">
        <v>6.81</v>
      </c>
      <c r="F153" s="155">
        <f t="shared" si="10"/>
        <v>14.11</v>
      </c>
      <c r="G153" s="155">
        <v>4.7</v>
      </c>
      <c r="H153" s="155">
        <v>4.8600000000000003</v>
      </c>
      <c r="I153" s="155">
        <v>4.55</v>
      </c>
      <c r="J153" s="155">
        <v>6.89</v>
      </c>
      <c r="K153" s="155">
        <v>6.97</v>
      </c>
      <c r="L153" s="155">
        <f t="shared" si="11"/>
        <v>23.490000000000002</v>
      </c>
      <c r="M153" s="155">
        <v>4.93</v>
      </c>
      <c r="N153" s="155">
        <v>8.7200000000000006</v>
      </c>
      <c r="O153" s="155">
        <v>9.84</v>
      </c>
      <c r="P153" s="155">
        <v>4.5599999999999996</v>
      </c>
    </row>
    <row r="154" spans="1:16" s="109" customFormat="1" ht="75" x14ac:dyDescent="0.25">
      <c r="A154" s="109">
        <v>145</v>
      </c>
      <c r="B154" s="110" t="s">
        <v>253</v>
      </c>
      <c r="C154" s="155">
        <f t="shared" si="8"/>
        <v>60.12</v>
      </c>
      <c r="D154" s="155">
        <f t="shared" si="9"/>
        <v>55.36</v>
      </c>
      <c r="E154" s="155">
        <v>6.4</v>
      </c>
      <c r="F154" s="155">
        <f t="shared" si="10"/>
        <v>14.290000000000001</v>
      </c>
      <c r="G154" s="155">
        <v>4.8099999999999996</v>
      </c>
      <c r="H154" s="155">
        <v>4.74</v>
      </c>
      <c r="I154" s="155">
        <v>4.74</v>
      </c>
      <c r="J154" s="155">
        <v>6.53</v>
      </c>
      <c r="K154" s="155">
        <v>6.59</v>
      </c>
      <c r="L154" s="155">
        <f t="shared" si="11"/>
        <v>21.549999999999997</v>
      </c>
      <c r="M154" s="155">
        <v>4.75</v>
      </c>
      <c r="N154" s="155">
        <v>8.02</v>
      </c>
      <c r="O154" s="155">
        <v>8.7799999999999994</v>
      </c>
      <c r="P154" s="155">
        <v>4.76</v>
      </c>
    </row>
    <row r="155" spans="1:16" s="109" customFormat="1" ht="60" x14ac:dyDescent="0.25">
      <c r="A155" s="109">
        <v>146</v>
      </c>
      <c r="B155" s="110" t="s">
        <v>254</v>
      </c>
      <c r="C155" s="155">
        <f t="shared" si="8"/>
        <v>38.020000000000003</v>
      </c>
      <c r="D155" s="155">
        <f t="shared" si="9"/>
        <v>36.730000000000004</v>
      </c>
      <c r="E155" s="155">
        <v>5.44</v>
      </c>
      <c r="F155" s="155">
        <f t="shared" si="10"/>
        <v>4.74</v>
      </c>
      <c r="G155" s="155">
        <v>1.26</v>
      </c>
      <c r="H155" s="155">
        <v>1.99</v>
      </c>
      <c r="I155" s="155">
        <v>1.49</v>
      </c>
      <c r="J155" s="155">
        <v>2.3199999999999998</v>
      </c>
      <c r="K155" s="155">
        <v>6.14</v>
      </c>
      <c r="L155" s="155">
        <f t="shared" si="11"/>
        <v>18.09</v>
      </c>
      <c r="M155" s="155">
        <v>3.63</v>
      </c>
      <c r="N155" s="155">
        <v>6.31</v>
      </c>
      <c r="O155" s="155">
        <v>8.15</v>
      </c>
      <c r="P155" s="155">
        <v>1.29</v>
      </c>
    </row>
    <row r="156" spans="1:16" s="109" customFormat="1" ht="75" x14ac:dyDescent="0.25">
      <c r="A156" s="109">
        <v>147</v>
      </c>
      <c r="B156" s="110" t="s">
        <v>255</v>
      </c>
      <c r="C156" s="155">
        <f t="shared" si="8"/>
        <v>59.83</v>
      </c>
      <c r="D156" s="155">
        <f t="shared" si="9"/>
        <v>55.949999999999996</v>
      </c>
      <c r="E156" s="155">
        <v>6.57</v>
      </c>
      <c r="F156" s="155">
        <f t="shared" si="10"/>
        <v>13.77</v>
      </c>
      <c r="G156" s="155">
        <v>4.62</v>
      </c>
      <c r="H156" s="155">
        <v>4.63</v>
      </c>
      <c r="I156" s="155">
        <v>4.5199999999999996</v>
      </c>
      <c r="J156" s="155">
        <v>6.54</v>
      </c>
      <c r="K156" s="155">
        <v>6.67</v>
      </c>
      <c r="L156" s="155">
        <f t="shared" si="11"/>
        <v>22.4</v>
      </c>
      <c r="M156" s="155">
        <v>4.75</v>
      </c>
      <c r="N156" s="155">
        <v>8.32</v>
      </c>
      <c r="O156" s="155">
        <v>9.33</v>
      </c>
      <c r="P156" s="155">
        <v>3.88</v>
      </c>
    </row>
    <row r="157" spans="1:16" s="109" customFormat="1" ht="75" x14ac:dyDescent="0.25">
      <c r="A157" s="109">
        <v>148</v>
      </c>
      <c r="B157" s="110" t="s">
        <v>256</v>
      </c>
      <c r="C157" s="155">
        <f t="shared" si="8"/>
        <v>52.39</v>
      </c>
      <c r="D157" s="155">
        <f t="shared" si="9"/>
        <v>48.120000000000005</v>
      </c>
      <c r="E157" s="155">
        <v>5.61</v>
      </c>
      <c r="F157" s="155">
        <f t="shared" si="10"/>
        <v>12.75</v>
      </c>
      <c r="G157" s="155">
        <v>4.29</v>
      </c>
      <c r="H157" s="155">
        <v>4.5</v>
      </c>
      <c r="I157" s="155">
        <v>3.96</v>
      </c>
      <c r="J157" s="155">
        <v>5.53</v>
      </c>
      <c r="K157" s="155">
        <v>5.75</v>
      </c>
      <c r="L157" s="155">
        <f t="shared" si="11"/>
        <v>18.48</v>
      </c>
      <c r="M157" s="155">
        <v>4.4800000000000004</v>
      </c>
      <c r="N157" s="155">
        <v>6.31</v>
      </c>
      <c r="O157" s="155">
        <v>7.69</v>
      </c>
      <c r="P157" s="155">
        <v>4.2699999999999996</v>
      </c>
    </row>
    <row r="158" spans="1:16" s="109" customFormat="1" ht="90" x14ac:dyDescent="0.25">
      <c r="A158" s="109">
        <v>149</v>
      </c>
      <c r="B158" s="110" t="s">
        <v>257</v>
      </c>
      <c r="C158" s="155">
        <f t="shared" si="8"/>
        <v>56.350000000000009</v>
      </c>
      <c r="D158" s="155">
        <f t="shared" si="9"/>
        <v>52.150000000000006</v>
      </c>
      <c r="E158" s="155">
        <v>6.08</v>
      </c>
      <c r="F158" s="155">
        <f t="shared" si="10"/>
        <v>13.129999999999999</v>
      </c>
      <c r="G158" s="155">
        <v>4.3899999999999997</v>
      </c>
      <c r="H158" s="155">
        <v>4.3899999999999997</v>
      </c>
      <c r="I158" s="155">
        <v>4.3499999999999996</v>
      </c>
      <c r="J158" s="155">
        <v>6.21</v>
      </c>
      <c r="K158" s="155">
        <v>6.14</v>
      </c>
      <c r="L158" s="155">
        <f t="shared" si="11"/>
        <v>20.590000000000003</v>
      </c>
      <c r="M158" s="155">
        <v>4.4800000000000004</v>
      </c>
      <c r="N158" s="155">
        <v>7.71</v>
      </c>
      <c r="O158" s="155">
        <v>8.4</v>
      </c>
      <c r="P158" s="155">
        <v>4.2</v>
      </c>
    </row>
    <row r="159" spans="1:16" s="109" customFormat="1" ht="75" x14ac:dyDescent="0.25">
      <c r="A159" s="109">
        <v>150</v>
      </c>
      <c r="B159" s="110" t="s">
        <v>258</v>
      </c>
      <c r="C159" s="155">
        <f t="shared" si="8"/>
        <v>56.469999999999992</v>
      </c>
      <c r="D159" s="155">
        <f t="shared" si="9"/>
        <v>52.319999999999993</v>
      </c>
      <c r="E159" s="155">
        <v>6.27</v>
      </c>
      <c r="F159" s="155">
        <f t="shared" si="10"/>
        <v>13.32</v>
      </c>
      <c r="G159" s="155">
        <v>3.95</v>
      </c>
      <c r="H159" s="155">
        <v>4.68</v>
      </c>
      <c r="I159" s="155">
        <v>4.6900000000000004</v>
      </c>
      <c r="J159" s="155">
        <v>6.5</v>
      </c>
      <c r="K159" s="155">
        <v>6.18</v>
      </c>
      <c r="L159" s="155">
        <f t="shared" si="11"/>
        <v>20.05</v>
      </c>
      <c r="M159" s="155">
        <v>4.3499999999999996</v>
      </c>
      <c r="N159" s="155">
        <v>7.15</v>
      </c>
      <c r="O159" s="155">
        <v>8.5500000000000007</v>
      </c>
      <c r="P159" s="155">
        <v>4.1500000000000004</v>
      </c>
    </row>
    <row r="160" spans="1:16" s="109" customFormat="1" ht="75" x14ac:dyDescent="0.25">
      <c r="A160" s="109">
        <v>151</v>
      </c>
      <c r="B160" s="110" t="s">
        <v>259</v>
      </c>
      <c r="C160" s="155">
        <f t="shared" si="8"/>
        <v>58.86</v>
      </c>
      <c r="D160" s="155">
        <f t="shared" si="9"/>
        <v>54.44</v>
      </c>
      <c r="E160" s="155">
        <v>6.38</v>
      </c>
      <c r="F160" s="155">
        <f t="shared" si="10"/>
        <v>13.25</v>
      </c>
      <c r="G160" s="155">
        <v>4.38</v>
      </c>
      <c r="H160" s="155">
        <v>4.71</v>
      </c>
      <c r="I160" s="155">
        <v>4.16</v>
      </c>
      <c r="J160" s="155">
        <v>6.3</v>
      </c>
      <c r="K160" s="155">
        <v>6.59</v>
      </c>
      <c r="L160" s="155">
        <f t="shared" si="11"/>
        <v>21.92</v>
      </c>
      <c r="M160" s="155">
        <v>4.7</v>
      </c>
      <c r="N160" s="155">
        <v>8.09</v>
      </c>
      <c r="O160" s="155">
        <v>9.1300000000000008</v>
      </c>
      <c r="P160" s="155">
        <v>4.42</v>
      </c>
    </row>
    <row r="161" spans="1:16" s="109" customFormat="1" ht="75" x14ac:dyDescent="0.25">
      <c r="A161" s="109">
        <v>152</v>
      </c>
      <c r="B161" s="110" t="s">
        <v>260</v>
      </c>
      <c r="C161" s="155">
        <f t="shared" si="8"/>
        <v>60.14</v>
      </c>
      <c r="D161" s="155">
        <f t="shared" si="9"/>
        <v>55.86</v>
      </c>
      <c r="E161" s="155">
        <v>6.46</v>
      </c>
      <c r="F161" s="155">
        <f t="shared" si="10"/>
        <v>13.670000000000002</v>
      </c>
      <c r="G161" s="155">
        <v>4.5199999999999996</v>
      </c>
      <c r="H161" s="155">
        <v>4.78</v>
      </c>
      <c r="I161" s="155">
        <v>4.37</v>
      </c>
      <c r="J161" s="155">
        <v>6.65</v>
      </c>
      <c r="K161" s="155">
        <v>6.8</v>
      </c>
      <c r="L161" s="155">
        <f t="shared" si="11"/>
        <v>22.28</v>
      </c>
      <c r="M161" s="155">
        <v>4.75</v>
      </c>
      <c r="N161" s="155">
        <v>8.07</v>
      </c>
      <c r="O161" s="155">
        <v>9.4600000000000009</v>
      </c>
      <c r="P161" s="155">
        <v>4.28</v>
      </c>
    </row>
    <row r="162" spans="1:16" s="109" customFormat="1" ht="60" x14ac:dyDescent="0.25">
      <c r="A162" s="109">
        <v>153</v>
      </c>
      <c r="B162" s="110" t="s">
        <v>261</v>
      </c>
      <c r="C162" s="155">
        <f t="shared" si="8"/>
        <v>49.5</v>
      </c>
      <c r="D162" s="155">
        <f t="shared" si="9"/>
        <v>45.65</v>
      </c>
      <c r="E162" s="155">
        <v>5.25</v>
      </c>
      <c r="F162" s="155">
        <f t="shared" si="10"/>
        <v>10.77</v>
      </c>
      <c r="G162" s="155">
        <v>3.68</v>
      </c>
      <c r="H162" s="155">
        <v>3.91</v>
      </c>
      <c r="I162" s="155">
        <v>3.18</v>
      </c>
      <c r="J162" s="155">
        <v>4.97</v>
      </c>
      <c r="K162" s="155">
        <v>6.12</v>
      </c>
      <c r="L162" s="155">
        <f t="shared" si="11"/>
        <v>18.54</v>
      </c>
      <c r="M162" s="155">
        <v>4.1900000000000004</v>
      </c>
      <c r="N162" s="155">
        <v>5.8</v>
      </c>
      <c r="O162" s="155">
        <v>8.5500000000000007</v>
      </c>
      <c r="P162" s="155">
        <v>3.85</v>
      </c>
    </row>
    <row r="163" spans="1:16" s="109" customFormat="1" ht="75" x14ac:dyDescent="0.25">
      <c r="A163" s="109">
        <v>154</v>
      </c>
      <c r="B163" s="110" t="s">
        <v>262</v>
      </c>
      <c r="C163" s="155">
        <f t="shared" si="8"/>
        <v>56.46</v>
      </c>
      <c r="D163" s="155">
        <f t="shared" si="9"/>
        <v>53.18</v>
      </c>
      <c r="E163" s="155">
        <v>6.74</v>
      </c>
      <c r="F163" s="155">
        <f t="shared" si="10"/>
        <v>10.199999999999999</v>
      </c>
      <c r="G163" s="155">
        <v>1.7</v>
      </c>
      <c r="H163" s="155">
        <v>4.37</v>
      </c>
      <c r="I163" s="155">
        <v>4.13</v>
      </c>
      <c r="J163" s="155">
        <v>6.41</v>
      </c>
      <c r="K163" s="155">
        <v>6.83</v>
      </c>
      <c r="L163" s="155">
        <f t="shared" si="11"/>
        <v>23</v>
      </c>
      <c r="M163" s="155">
        <v>4.8099999999999996</v>
      </c>
      <c r="N163" s="155">
        <v>8.56</v>
      </c>
      <c r="O163" s="155">
        <v>9.6300000000000008</v>
      </c>
      <c r="P163" s="155">
        <v>3.28</v>
      </c>
    </row>
    <row r="164" spans="1:16" s="109" customFormat="1" ht="75" x14ac:dyDescent="0.25">
      <c r="A164" s="109">
        <v>155</v>
      </c>
      <c r="B164" s="110" t="s">
        <v>263</v>
      </c>
      <c r="C164" s="155">
        <f t="shared" si="8"/>
        <v>62.57</v>
      </c>
      <c r="D164" s="155">
        <f t="shared" si="9"/>
        <v>57.78</v>
      </c>
      <c r="E164" s="155">
        <v>6.67</v>
      </c>
      <c r="F164" s="155">
        <f t="shared" si="10"/>
        <v>14.409999999999998</v>
      </c>
      <c r="G164" s="155">
        <v>4.84</v>
      </c>
      <c r="H164" s="155">
        <v>4.8099999999999996</v>
      </c>
      <c r="I164" s="155">
        <v>4.76</v>
      </c>
      <c r="J164" s="155">
        <v>6.69</v>
      </c>
      <c r="K164" s="155">
        <v>6.81</v>
      </c>
      <c r="L164" s="155">
        <f t="shared" si="11"/>
        <v>23.2</v>
      </c>
      <c r="M164" s="155">
        <v>4.8499999999999996</v>
      </c>
      <c r="N164" s="155">
        <v>8.57</v>
      </c>
      <c r="O164" s="155">
        <v>9.7799999999999994</v>
      </c>
      <c r="P164" s="155">
        <v>4.79</v>
      </c>
    </row>
    <row r="165" spans="1:16" s="109" customFormat="1" ht="75" x14ac:dyDescent="0.25">
      <c r="A165" s="109">
        <v>156</v>
      </c>
      <c r="B165" s="110" t="s">
        <v>264</v>
      </c>
      <c r="C165" s="155">
        <f t="shared" si="8"/>
        <v>58.11999999999999</v>
      </c>
      <c r="D165" s="155">
        <f t="shared" si="9"/>
        <v>54.179999999999993</v>
      </c>
      <c r="E165" s="155">
        <v>6.5</v>
      </c>
      <c r="F165" s="155">
        <f t="shared" si="10"/>
        <v>13.309999999999999</v>
      </c>
      <c r="G165" s="155">
        <v>4.5599999999999996</v>
      </c>
      <c r="H165" s="155">
        <v>4.7</v>
      </c>
      <c r="I165" s="155">
        <v>4.05</v>
      </c>
      <c r="J165" s="155">
        <v>6.29</v>
      </c>
      <c r="K165" s="155">
        <v>6.27</v>
      </c>
      <c r="L165" s="155">
        <f t="shared" si="11"/>
        <v>21.81</v>
      </c>
      <c r="M165" s="155">
        <v>4.7</v>
      </c>
      <c r="N165" s="155">
        <v>8.16</v>
      </c>
      <c r="O165" s="155">
        <v>8.9499999999999993</v>
      </c>
      <c r="P165" s="155">
        <v>3.94</v>
      </c>
    </row>
    <row r="166" spans="1:16" s="109" customFormat="1" ht="75" x14ac:dyDescent="0.25">
      <c r="A166" s="109">
        <v>157</v>
      </c>
      <c r="B166" s="110" t="s">
        <v>106</v>
      </c>
      <c r="C166" s="155">
        <f t="shared" si="8"/>
        <v>57.730000000000004</v>
      </c>
      <c r="D166" s="155">
        <f t="shared" si="9"/>
        <v>53.14</v>
      </c>
      <c r="E166" s="155">
        <v>5.84</v>
      </c>
      <c r="F166" s="155">
        <f t="shared" si="10"/>
        <v>13.159999999999998</v>
      </c>
      <c r="G166" s="155">
        <v>4.76</v>
      </c>
      <c r="H166" s="155">
        <v>4.71</v>
      </c>
      <c r="I166" s="155">
        <v>3.69</v>
      </c>
      <c r="J166" s="155">
        <v>6.24</v>
      </c>
      <c r="K166" s="155">
        <v>6.55</v>
      </c>
      <c r="L166" s="155">
        <f t="shared" si="11"/>
        <v>21.35</v>
      </c>
      <c r="M166" s="155">
        <v>4.58</v>
      </c>
      <c r="N166" s="155">
        <v>7.92</v>
      </c>
      <c r="O166" s="155">
        <v>8.85</v>
      </c>
      <c r="P166" s="155">
        <v>4.59</v>
      </c>
    </row>
    <row r="167" spans="1:16" s="109" customFormat="1" ht="75" x14ac:dyDescent="0.25">
      <c r="A167" s="109">
        <v>158</v>
      </c>
      <c r="B167" s="110" t="s">
        <v>107</v>
      </c>
      <c r="C167" s="155">
        <f t="shared" si="8"/>
        <v>55.72</v>
      </c>
      <c r="D167" s="155">
        <f t="shared" si="9"/>
        <v>52.04</v>
      </c>
      <c r="E167" s="155">
        <v>5.95</v>
      </c>
      <c r="F167" s="155">
        <f t="shared" si="10"/>
        <v>14.080000000000002</v>
      </c>
      <c r="G167" s="155">
        <v>4.5</v>
      </c>
      <c r="H167" s="155">
        <v>4.8899999999999997</v>
      </c>
      <c r="I167" s="155">
        <v>4.6900000000000004</v>
      </c>
      <c r="J167" s="155">
        <v>5.69</v>
      </c>
      <c r="K167" s="155">
        <v>6.31</v>
      </c>
      <c r="L167" s="155">
        <f t="shared" si="11"/>
        <v>20.009999999999998</v>
      </c>
      <c r="M167" s="155">
        <v>4.43</v>
      </c>
      <c r="N167" s="155">
        <v>6.8</v>
      </c>
      <c r="O167" s="155">
        <v>8.7799999999999994</v>
      </c>
      <c r="P167" s="155">
        <v>3.68</v>
      </c>
    </row>
    <row r="168" spans="1:16" s="109" customFormat="1" ht="60" x14ac:dyDescent="0.25">
      <c r="A168" s="109">
        <v>159</v>
      </c>
      <c r="B168" s="110" t="s">
        <v>265</v>
      </c>
      <c r="C168" s="155">
        <f t="shared" si="8"/>
        <v>60.589999999999996</v>
      </c>
      <c r="D168" s="155">
        <f t="shared" si="9"/>
        <v>56.47</v>
      </c>
      <c r="E168" s="155">
        <v>6.63</v>
      </c>
      <c r="F168" s="155">
        <f t="shared" si="10"/>
        <v>14.21</v>
      </c>
      <c r="G168" s="155">
        <v>4.95</v>
      </c>
      <c r="H168" s="155">
        <v>4.8499999999999996</v>
      </c>
      <c r="I168" s="155">
        <v>4.41</v>
      </c>
      <c r="J168" s="155">
        <v>6.63</v>
      </c>
      <c r="K168" s="155">
        <v>6.63</v>
      </c>
      <c r="L168" s="155">
        <f t="shared" si="11"/>
        <v>22.369999999999997</v>
      </c>
      <c r="M168" s="155">
        <v>4.67</v>
      </c>
      <c r="N168" s="155">
        <v>8.34</v>
      </c>
      <c r="O168" s="155">
        <v>9.36</v>
      </c>
      <c r="P168" s="155">
        <v>4.12</v>
      </c>
    </row>
    <row r="169" spans="1:16" s="109" customFormat="1" ht="60" x14ac:dyDescent="0.25">
      <c r="A169" s="109">
        <v>160</v>
      </c>
      <c r="B169" s="110" t="s">
        <v>108</v>
      </c>
      <c r="C169" s="155">
        <f t="shared" si="8"/>
        <v>60.44</v>
      </c>
      <c r="D169" s="155">
        <f t="shared" si="9"/>
        <v>55.94</v>
      </c>
      <c r="E169" s="155">
        <v>6.51</v>
      </c>
      <c r="F169" s="155">
        <f t="shared" si="10"/>
        <v>13.510000000000002</v>
      </c>
      <c r="G169" s="155">
        <v>4.58</v>
      </c>
      <c r="H169" s="155">
        <v>4.45</v>
      </c>
      <c r="I169" s="155">
        <v>4.4800000000000004</v>
      </c>
      <c r="J169" s="155">
        <v>6.61</v>
      </c>
      <c r="K169" s="155">
        <v>6.73</v>
      </c>
      <c r="L169" s="155">
        <f t="shared" si="11"/>
        <v>22.58</v>
      </c>
      <c r="M169" s="155">
        <v>4.83</v>
      </c>
      <c r="N169" s="155">
        <v>8.31</v>
      </c>
      <c r="O169" s="155">
        <v>9.44</v>
      </c>
      <c r="P169" s="155">
        <v>4.5</v>
      </c>
    </row>
    <row r="170" spans="1:16" s="109" customFormat="1" ht="75" x14ac:dyDescent="0.25">
      <c r="A170" s="109">
        <v>161</v>
      </c>
      <c r="B170" s="110" t="s">
        <v>266</v>
      </c>
      <c r="C170" s="155">
        <f t="shared" si="8"/>
        <v>53.419999999999995</v>
      </c>
      <c r="D170" s="155">
        <f t="shared" si="9"/>
        <v>49.91</v>
      </c>
      <c r="E170" s="155">
        <v>6.12</v>
      </c>
      <c r="F170" s="155">
        <f t="shared" si="10"/>
        <v>12.379999999999999</v>
      </c>
      <c r="G170" s="155">
        <v>4.29</v>
      </c>
      <c r="H170" s="155">
        <v>4.3899999999999997</v>
      </c>
      <c r="I170" s="155">
        <v>3.7</v>
      </c>
      <c r="J170" s="155">
        <v>6</v>
      </c>
      <c r="K170" s="155">
        <v>6.29</v>
      </c>
      <c r="L170" s="155">
        <f t="shared" si="11"/>
        <v>19.119999999999997</v>
      </c>
      <c r="M170" s="155">
        <v>4.18</v>
      </c>
      <c r="N170" s="155">
        <v>6.93</v>
      </c>
      <c r="O170" s="155">
        <v>8.01</v>
      </c>
      <c r="P170" s="155">
        <v>3.51</v>
      </c>
    </row>
    <row r="171" spans="1:16" s="109" customFormat="1" ht="90" x14ac:dyDescent="0.25">
      <c r="A171" s="109">
        <v>162</v>
      </c>
      <c r="B171" s="110" t="s">
        <v>267</v>
      </c>
      <c r="C171" s="155">
        <f t="shared" si="8"/>
        <v>21.64</v>
      </c>
      <c r="D171" s="155">
        <f t="shared" si="9"/>
        <v>20.060000000000002</v>
      </c>
      <c r="E171" s="155">
        <v>2.2799999999999998</v>
      </c>
      <c r="F171" s="155">
        <f t="shared" si="10"/>
        <v>5.8100000000000005</v>
      </c>
      <c r="G171" s="155">
        <v>1.81</v>
      </c>
      <c r="H171" s="155">
        <v>2.6</v>
      </c>
      <c r="I171" s="155">
        <v>1.4</v>
      </c>
      <c r="J171" s="155">
        <v>2.12</v>
      </c>
      <c r="K171" s="155">
        <v>2.44</v>
      </c>
      <c r="L171" s="155">
        <f t="shared" si="11"/>
        <v>7.41</v>
      </c>
      <c r="M171" s="155">
        <v>1.87</v>
      </c>
      <c r="N171" s="155">
        <v>2.5499999999999998</v>
      </c>
      <c r="O171" s="155">
        <v>2.99</v>
      </c>
      <c r="P171" s="155">
        <v>1.58</v>
      </c>
    </row>
    <row r="172" spans="1:16" s="109" customFormat="1" ht="90" x14ac:dyDescent="0.25">
      <c r="A172" s="109">
        <v>163</v>
      </c>
      <c r="B172" s="110" t="s">
        <v>268</v>
      </c>
      <c r="C172" s="155">
        <f t="shared" si="8"/>
        <v>58.74</v>
      </c>
      <c r="D172" s="155">
        <f t="shared" si="9"/>
        <v>54.46</v>
      </c>
      <c r="E172" s="155">
        <v>6.44</v>
      </c>
      <c r="F172" s="155">
        <f t="shared" si="10"/>
        <v>13.310000000000002</v>
      </c>
      <c r="G172" s="155">
        <v>4.4800000000000004</v>
      </c>
      <c r="H172" s="155">
        <v>4.71</v>
      </c>
      <c r="I172" s="155">
        <v>4.12</v>
      </c>
      <c r="J172" s="155">
        <v>6.51</v>
      </c>
      <c r="K172" s="155">
        <v>6.55</v>
      </c>
      <c r="L172" s="155">
        <f t="shared" si="11"/>
        <v>21.65</v>
      </c>
      <c r="M172" s="155">
        <v>4.8600000000000003</v>
      </c>
      <c r="N172" s="155">
        <v>7.67</v>
      </c>
      <c r="O172" s="155">
        <v>9.1199999999999992</v>
      </c>
      <c r="P172" s="155">
        <v>4.28</v>
      </c>
    </row>
    <row r="173" spans="1:16" s="109" customFormat="1" ht="90" x14ac:dyDescent="0.25">
      <c r="A173" s="109">
        <v>164</v>
      </c>
      <c r="B173" s="110" t="s">
        <v>269</v>
      </c>
      <c r="C173" s="155">
        <f t="shared" si="8"/>
        <v>62.010000000000005</v>
      </c>
      <c r="D173" s="155">
        <f t="shared" si="9"/>
        <v>57.52</v>
      </c>
      <c r="E173" s="155">
        <v>6.81</v>
      </c>
      <c r="F173" s="155">
        <f t="shared" si="10"/>
        <v>13.990000000000002</v>
      </c>
      <c r="G173" s="155">
        <v>4.5999999999999996</v>
      </c>
      <c r="H173" s="155">
        <v>4.8600000000000003</v>
      </c>
      <c r="I173" s="155">
        <v>4.53</v>
      </c>
      <c r="J173" s="155">
        <v>6.61</v>
      </c>
      <c r="K173" s="155">
        <v>6.79</v>
      </c>
      <c r="L173" s="155">
        <f t="shared" si="11"/>
        <v>23.32</v>
      </c>
      <c r="M173" s="155">
        <v>4.88</v>
      </c>
      <c r="N173" s="155">
        <v>8.6999999999999993</v>
      </c>
      <c r="O173" s="155">
        <v>9.74</v>
      </c>
      <c r="P173" s="155">
        <v>4.49</v>
      </c>
    </row>
    <row r="174" spans="1:16" s="109" customFormat="1" ht="90" x14ac:dyDescent="0.25">
      <c r="A174" s="109">
        <v>165</v>
      </c>
      <c r="B174" s="110" t="s">
        <v>270</v>
      </c>
      <c r="C174" s="155">
        <f t="shared" si="8"/>
        <v>58.660000000000004</v>
      </c>
      <c r="D174" s="155">
        <f t="shared" si="9"/>
        <v>54.480000000000004</v>
      </c>
      <c r="E174" s="155">
        <v>6.45</v>
      </c>
      <c r="F174" s="155">
        <f t="shared" si="10"/>
        <v>13.290000000000001</v>
      </c>
      <c r="G174" s="155">
        <v>4.76</v>
      </c>
      <c r="H174" s="155">
        <v>4.38</v>
      </c>
      <c r="I174" s="155">
        <v>4.1500000000000004</v>
      </c>
      <c r="J174" s="155">
        <v>6.56</v>
      </c>
      <c r="K174" s="155">
        <v>6.58</v>
      </c>
      <c r="L174" s="155">
        <f t="shared" si="11"/>
        <v>21.6</v>
      </c>
      <c r="M174" s="155">
        <v>4.71</v>
      </c>
      <c r="N174" s="155">
        <v>8.02</v>
      </c>
      <c r="O174" s="155">
        <v>8.8699999999999992</v>
      </c>
      <c r="P174" s="155">
        <v>4.18</v>
      </c>
    </row>
    <row r="175" spans="1:16" s="109" customFormat="1" ht="90" x14ac:dyDescent="0.25">
      <c r="A175" s="109">
        <v>166</v>
      </c>
      <c r="B175" s="110" t="s">
        <v>271</v>
      </c>
      <c r="C175" s="155">
        <f t="shared" si="8"/>
        <v>59.15</v>
      </c>
      <c r="D175" s="155">
        <f t="shared" si="9"/>
        <v>54.83</v>
      </c>
      <c r="E175" s="155">
        <v>6.48</v>
      </c>
      <c r="F175" s="155">
        <f t="shared" si="10"/>
        <v>13.42</v>
      </c>
      <c r="G175" s="155">
        <v>4.83</v>
      </c>
      <c r="H175" s="155">
        <v>4.32</v>
      </c>
      <c r="I175" s="155">
        <v>4.2699999999999996</v>
      </c>
      <c r="J175" s="155">
        <v>6.3</v>
      </c>
      <c r="K175" s="155">
        <v>6.62</v>
      </c>
      <c r="L175" s="155">
        <f t="shared" si="11"/>
        <v>22.009999999999998</v>
      </c>
      <c r="M175" s="155">
        <v>4.5199999999999996</v>
      </c>
      <c r="N175" s="155">
        <v>8.31</v>
      </c>
      <c r="O175" s="155">
        <v>9.18</v>
      </c>
      <c r="P175" s="155">
        <v>4.32</v>
      </c>
    </row>
    <row r="176" spans="1:16" s="109" customFormat="1" ht="75" x14ac:dyDescent="0.25">
      <c r="A176" s="109">
        <v>167</v>
      </c>
      <c r="B176" s="110" t="s">
        <v>272</v>
      </c>
      <c r="C176" s="155">
        <f t="shared" si="8"/>
        <v>50.81</v>
      </c>
      <c r="D176" s="155">
        <f t="shared" si="9"/>
        <v>47.45</v>
      </c>
      <c r="E176" s="155">
        <v>5.61</v>
      </c>
      <c r="F176" s="155">
        <f t="shared" si="10"/>
        <v>12.32</v>
      </c>
      <c r="G176" s="155">
        <v>4.09</v>
      </c>
      <c r="H176" s="155">
        <v>3.93</v>
      </c>
      <c r="I176" s="155">
        <v>4.3</v>
      </c>
      <c r="J176" s="155">
        <v>5.41</v>
      </c>
      <c r="K176" s="155">
        <v>5.57</v>
      </c>
      <c r="L176" s="155">
        <f t="shared" si="11"/>
        <v>18.54</v>
      </c>
      <c r="M176" s="155">
        <v>4.3099999999999996</v>
      </c>
      <c r="N176" s="155">
        <v>6.69</v>
      </c>
      <c r="O176" s="155">
        <v>7.54</v>
      </c>
      <c r="P176" s="155">
        <v>3.36</v>
      </c>
    </row>
    <row r="177" spans="1:16" s="109" customFormat="1" ht="75" x14ac:dyDescent="0.25">
      <c r="A177" s="109">
        <v>168</v>
      </c>
      <c r="B177" s="110" t="s">
        <v>273</v>
      </c>
      <c r="C177" s="155">
        <f t="shared" si="8"/>
        <v>60.13</v>
      </c>
      <c r="D177" s="155">
        <f t="shared" si="9"/>
        <v>56.14</v>
      </c>
      <c r="E177" s="155">
        <v>6.72</v>
      </c>
      <c r="F177" s="155">
        <f t="shared" si="10"/>
        <v>12.55</v>
      </c>
      <c r="G177" s="155">
        <v>3.45</v>
      </c>
      <c r="H177" s="155">
        <v>4.8600000000000003</v>
      </c>
      <c r="I177" s="155">
        <v>4.24</v>
      </c>
      <c r="J177" s="155">
        <v>6.87</v>
      </c>
      <c r="K177" s="155">
        <v>6.82</v>
      </c>
      <c r="L177" s="155">
        <f t="shared" si="11"/>
        <v>23.18</v>
      </c>
      <c r="M177" s="155">
        <v>4.97</v>
      </c>
      <c r="N177" s="155">
        <v>8.5500000000000007</v>
      </c>
      <c r="O177" s="155">
        <v>9.66</v>
      </c>
      <c r="P177" s="155">
        <v>3.99</v>
      </c>
    </row>
    <row r="178" spans="1:16" s="109" customFormat="1" ht="90" x14ac:dyDescent="0.25">
      <c r="A178" s="109">
        <v>169</v>
      </c>
      <c r="B178" s="110" t="s">
        <v>274</v>
      </c>
      <c r="C178" s="155">
        <f t="shared" si="8"/>
        <v>58.710000000000008</v>
      </c>
      <c r="D178" s="155">
        <f t="shared" si="9"/>
        <v>53.870000000000005</v>
      </c>
      <c r="E178" s="155">
        <v>6.6</v>
      </c>
      <c r="F178" s="155">
        <f t="shared" si="10"/>
        <v>12.780000000000001</v>
      </c>
      <c r="G178" s="155">
        <v>4.6900000000000004</v>
      </c>
      <c r="H178" s="155">
        <v>4.88</v>
      </c>
      <c r="I178" s="155">
        <v>3.21</v>
      </c>
      <c r="J178" s="155">
        <v>6.45</v>
      </c>
      <c r="K178" s="155">
        <v>6.41</v>
      </c>
      <c r="L178" s="155">
        <f t="shared" si="11"/>
        <v>21.630000000000003</v>
      </c>
      <c r="M178" s="155">
        <v>4.53</v>
      </c>
      <c r="N178" s="155">
        <v>8.2200000000000006</v>
      </c>
      <c r="O178" s="155">
        <v>8.8800000000000008</v>
      </c>
      <c r="P178" s="155">
        <v>4.84</v>
      </c>
    </row>
    <row r="179" spans="1:16" s="109" customFormat="1" ht="90" x14ac:dyDescent="0.25">
      <c r="A179" s="109">
        <v>170</v>
      </c>
      <c r="B179" s="110" t="s">
        <v>275</v>
      </c>
      <c r="C179" s="155">
        <f t="shared" si="8"/>
        <v>52.84</v>
      </c>
      <c r="D179" s="155">
        <f t="shared" si="9"/>
        <v>49.89</v>
      </c>
      <c r="E179" s="155">
        <v>6.29</v>
      </c>
      <c r="F179" s="155">
        <f t="shared" si="10"/>
        <v>10.09</v>
      </c>
      <c r="G179" s="155">
        <v>4</v>
      </c>
      <c r="H179" s="155">
        <v>4.55</v>
      </c>
      <c r="I179" s="155">
        <v>1.54</v>
      </c>
      <c r="J179" s="155">
        <v>6.23</v>
      </c>
      <c r="K179" s="155">
        <v>6.37</v>
      </c>
      <c r="L179" s="155">
        <f t="shared" si="11"/>
        <v>20.91</v>
      </c>
      <c r="M179" s="155">
        <v>4.34</v>
      </c>
      <c r="N179" s="155">
        <v>7.78</v>
      </c>
      <c r="O179" s="155">
        <v>8.7899999999999991</v>
      </c>
      <c r="P179" s="155">
        <v>2.95</v>
      </c>
    </row>
    <row r="180" spans="1:16" s="109" customFormat="1" ht="90" x14ac:dyDescent="0.25">
      <c r="A180" s="109">
        <v>171</v>
      </c>
      <c r="B180" s="110" t="s">
        <v>276</v>
      </c>
      <c r="C180" s="155">
        <f t="shared" si="8"/>
        <v>61.019999999999996</v>
      </c>
      <c r="D180" s="155">
        <f t="shared" si="9"/>
        <v>56.26</v>
      </c>
      <c r="E180" s="155">
        <v>6.47</v>
      </c>
      <c r="F180" s="155">
        <f t="shared" si="10"/>
        <v>14.59</v>
      </c>
      <c r="G180" s="155">
        <v>4.92</v>
      </c>
      <c r="H180" s="155">
        <v>4.79</v>
      </c>
      <c r="I180" s="155">
        <v>4.88</v>
      </c>
      <c r="J180" s="155">
        <v>6.86</v>
      </c>
      <c r="K180" s="155">
        <v>6.81</v>
      </c>
      <c r="L180" s="155">
        <f t="shared" si="11"/>
        <v>21.53</v>
      </c>
      <c r="M180" s="155">
        <v>4.84</v>
      </c>
      <c r="N180" s="155">
        <v>7.99</v>
      </c>
      <c r="O180" s="155">
        <v>8.6999999999999993</v>
      </c>
      <c r="P180" s="155">
        <v>4.76</v>
      </c>
    </row>
    <row r="181" spans="1:16" s="109" customFormat="1" ht="90" x14ac:dyDescent="0.25">
      <c r="A181" s="109">
        <v>172</v>
      </c>
      <c r="B181" s="110" t="s">
        <v>277</v>
      </c>
      <c r="C181" s="155">
        <f t="shared" si="8"/>
        <v>59.440000000000005</v>
      </c>
      <c r="D181" s="155">
        <f t="shared" si="9"/>
        <v>54.900000000000006</v>
      </c>
      <c r="E181" s="155">
        <v>6.46</v>
      </c>
      <c r="F181" s="155">
        <f t="shared" si="10"/>
        <v>14.099999999999998</v>
      </c>
      <c r="G181" s="155">
        <v>4.75</v>
      </c>
      <c r="H181" s="155">
        <v>4.8099999999999996</v>
      </c>
      <c r="I181" s="155">
        <v>4.54</v>
      </c>
      <c r="J181" s="155">
        <v>6.53</v>
      </c>
      <c r="K181" s="155">
        <v>6.51</v>
      </c>
      <c r="L181" s="155">
        <f t="shared" si="11"/>
        <v>21.3</v>
      </c>
      <c r="M181" s="155">
        <v>4.71</v>
      </c>
      <c r="N181" s="155">
        <v>7.87</v>
      </c>
      <c r="O181" s="155">
        <v>8.7200000000000006</v>
      </c>
      <c r="P181" s="155">
        <v>4.54</v>
      </c>
    </row>
    <row r="182" spans="1:16" s="109" customFormat="1" ht="90" x14ac:dyDescent="0.25">
      <c r="A182" s="109">
        <v>173</v>
      </c>
      <c r="B182" s="110" t="s">
        <v>278</v>
      </c>
      <c r="C182" s="155">
        <f t="shared" si="8"/>
        <v>55.18</v>
      </c>
      <c r="D182" s="155">
        <f t="shared" si="9"/>
        <v>51.45</v>
      </c>
      <c r="E182" s="155">
        <v>6.39</v>
      </c>
      <c r="F182" s="155">
        <f t="shared" si="10"/>
        <v>11.34</v>
      </c>
      <c r="G182" s="155">
        <v>3.58</v>
      </c>
      <c r="H182" s="155">
        <v>4.4400000000000004</v>
      </c>
      <c r="I182" s="155">
        <v>3.32</v>
      </c>
      <c r="J182" s="155">
        <v>6.35</v>
      </c>
      <c r="K182" s="155">
        <v>6.44</v>
      </c>
      <c r="L182" s="155">
        <f t="shared" si="11"/>
        <v>20.93</v>
      </c>
      <c r="M182" s="155">
        <v>4.4000000000000004</v>
      </c>
      <c r="N182" s="155">
        <v>7.85</v>
      </c>
      <c r="O182" s="155">
        <v>8.68</v>
      </c>
      <c r="P182" s="155">
        <v>3.73</v>
      </c>
    </row>
    <row r="183" spans="1:16" s="109" customFormat="1" ht="90" x14ac:dyDescent="0.25">
      <c r="A183" s="109">
        <v>174</v>
      </c>
      <c r="B183" s="110" t="s">
        <v>279</v>
      </c>
      <c r="C183" s="155">
        <f t="shared" si="8"/>
        <v>60.830000000000005</v>
      </c>
      <c r="D183" s="155">
        <f t="shared" si="9"/>
        <v>56.2</v>
      </c>
      <c r="E183" s="155">
        <v>6.63</v>
      </c>
      <c r="F183" s="155">
        <f t="shared" si="10"/>
        <v>13.610000000000001</v>
      </c>
      <c r="G183" s="155">
        <v>4.5599999999999996</v>
      </c>
      <c r="H183" s="155">
        <v>4.9000000000000004</v>
      </c>
      <c r="I183" s="155">
        <v>4.1500000000000004</v>
      </c>
      <c r="J183" s="155">
        <v>6.71</v>
      </c>
      <c r="K183" s="155">
        <v>6.58</v>
      </c>
      <c r="L183" s="155">
        <f t="shared" si="11"/>
        <v>22.67</v>
      </c>
      <c r="M183" s="155">
        <v>4.9000000000000004</v>
      </c>
      <c r="N183" s="155">
        <v>8.33</v>
      </c>
      <c r="O183" s="155">
        <v>9.44</v>
      </c>
      <c r="P183" s="155">
        <v>4.63</v>
      </c>
    </row>
    <row r="184" spans="1:16" s="109" customFormat="1" ht="90" x14ac:dyDescent="0.25">
      <c r="A184" s="109">
        <v>175</v>
      </c>
      <c r="B184" s="110" t="s">
        <v>280</v>
      </c>
      <c r="C184" s="155">
        <f t="shared" si="8"/>
        <v>53.749999999999993</v>
      </c>
      <c r="D184" s="155">
        <f t="shared" si="9"/>
        <v>50.629999999999995</v>
      </c>
      <c r="E184" s="155">
        <v>6.22</v>
      </c>
      <c r="F184" s="155">
        <f t="shared" si="10"/>
        <v>11.280000000000001</v>
      </c>
      <c r="G184" s="155">
        <v>3.97</v>
      </c>
      <c r="H184" s="155">
        <v>4.4800000000000004</v>
      </c>
      <c r="I184" s="155">
        <v>2.83</v>
      </c>
      <c r="J184" s="155">
        <v>6.41</v>
      </c>
      <c r="K184" s="155">
        <v>6.43</v>
      </c>
      <c r="L184" s="155">
        <f t="shared" si="11"/>
        <v>20.29</v>
      </c>
      <c r="M184" s="155">
        <v>4.47</v>
      </c>
      <c r="N184" s="155">
        <v>7.3</v>
      </c>
      <c r="O184" s="155">
        <v>8.52</v>
      </c>
      <c r="P184" s="155">
        <v>3.12</v>
      </c>
    </row>
    <row r="185" spans="1:16" s="109" customFormat="1" ht="90" x14ac:dyDescent="0.25">
      <c r="A185" s="109">
        <v>176</v>
      </c>
      <c r="B185" s="110" t="s">
        <v>281</v>
      </c>
      <c r="C185" s="155">
        <f t="shared" si="8"/>
        <v>60.800000000000004</v>
      </c>
      <c r="D185" s="155">
        <f t="shared" si="9"/>
        <v>56.17</v>
      </c>
      <c r="E185" s="155">
        <v>6.75</v>
      </c>
      <c r="F185" s="155">
        <f t="shared" si="10"/>
        <v>14.21</v>
      </c>
      <c r="G185" s="155">
        <v>4.6500000000000004</v>
      </c>
      <c r="H185" s="155">
        <v>4.83</v>
      </c>
      <c r="I185" s="155">
        <v>4.7300000000000004</v>
      </c>
      <c r="J185" s="155">
        <v>5.46</v>
      </c>
      <c r="K185" s="155">
        <v>6.71</v>
      </c>
      <c r="L185" s="155">
        <f t="shared" si="11"/>
        <v>23.04</v>
      </c>
      <c r="M185" s="155">
        <v>4.82</v>
      </c>
      <c r="N185" s="155">
        <v>8.6199999999999992</v>
      </c>
      <c r="O185" s="155">
        <v>9.6</v>
      </c>
      <c r="P185" s="155">
        <v>4.63</v>
      </c>
    </row>
    <row r="186" spans="1:16" s="109" customFormat="1" ht="90" x14ac:dyDescent="0.25">
      <c r="A186" s="109">
        <v>177</v>
      </c>
      <c r="B186" s="110" t="s">
        <v>282</v>
      </c>
      <c r="C186" s="155">
        <f t="shared" si="8"/>
        <v>56.36</v>
      </c>
      <c r="D186" s="155">
        <f t="shared" si="9"/>
        <v>53.66</v>
      </c>
      <c r="E186" s="155">
        <v>6.47</v>
      </c>
      <c r="F186" s="155">
        <f t="shared" si="10"/>
        <v>13.129999999999999</v>
      </c>
      <c r="G186" s="155">
        <v>4.8499999999999996</v>
      </c>
      <c r="H186" s="155">
        <v>4.8499999999999996</v>
      </c>
      <c r="I186" s="155">
        <v>3.43</v>
      </c>
      <c r="J186" s="155">
        <v>6.5</v>
      </c>
      <c r="K186" s="155">
        <v>6.35</v>
      </c>
      <c r="L186" s="155">
        <f t="shared" si="11"/>
        <v>21.21</v>
      </c>
      <c r="M186" s="155">
        <v>4.72</v>
      </c>
      <c r="N186" s="155">
        <v>7.79</v>
      </c>
      <c r="O186" s="155">
        <v>8.6999999999999993</v>
      </c>
      <c r="P186" s="155">
        <v>2.7</v>
      </c>
    </row>
    <row r="187" spans="1:16" s="109" customFormat="1" ht="75" x14ac:dyDescent="0.25">
      <c r="A187" s="109">
        <v>178</v>
      </c>
      <c r="B187" s="110" t="s">
        <v>283</v>
      </c>
      <c r="C187" s="155">
        <f t="shared" si="8"/>
        <v>64.77000000000001</v>
      </c>
      <c r="D187" s="155">
        <f t="shared" si="9"/>
        <v>59.800000000000004</v>
      </c>
      <c r="E187" s="155">
        <v>6.95</v>
      </c>
      <c r="F187" s="155">
        <f t="shared" si="10"/>
        <v>14.91</v>
      </c>
      <c r="G187" s="155">
        <v>4.9800000000000004</v>
      </c>
      <c r="H187" s="155">
        <v>4.9800000000000004</v>
      </c>
      <c r="I187" s="155">
        <v>4.95</v>
      </c>
      <c r="J187" s="155">
        <v>7</v>
      </c>
      <c r="K187" s="155">
        <v>6.99</v>
      </c>
      <c r="L187" s="155">
        <f t="shared" si="11"/>
        <v>23.950000000000003</v>
      </c>
      <c r="M187" s="155">
        <v>5</v>
      </c>
      <c r="N187" s="155">
        <v>8.9600000000000009</v>
      </c>
      <c r="O187" s="155">
        <v>9.99</v>
      </c>
      <c r="P187" s="155">
        <v>4.97</v>
      </c>
    </row>
    <row r="188" spans="1:16" s="109" customFormat="1" ht="75" x14ac:dyDescent="0.25">
      <c r="A188" s="109">
        <v>179</v>
      </c>
      <c r="B188" s="110" t="s">
        <v>284</v>
      </c>
      <c r="C188" s="155">
        <f t="shared" si="8"/>
        <v>47.8</v>
      </c>
      <c r="D188" s="155">
        <f t="shared" si="9"/>
        <v>45.599999999999994</v>
      </c>
      <c r="E188" s="155">
        <v>5.74</v>
      </c>
      <c r="F188" s="155">
        <f t="shared" si="10"/>
        <v>10.15</v>
      </c>
      <c r="G188" s="155">
        <v>3.56</v>
      </c>
      <c r="H188" s="155">
        <v>4.51</v>
      </c>
      <c r="I188" s="155">
        <v>2.08</v>
      </c>
      <c r="J188" s="155">
        <v>5.58</v>
      </c>
      <c r="K188" s="155">
        <v>6.5</v>
      </c>
      <c r="L188" s="155">
        <f t="shared" si="11"/>
        <v>17.63</v>
      </c>
      <c r="M188" s="155">
        <v>4.0599999999999996</v>
      </c>
      <c r="N188" s="155">
        <v>6.48</v>
      </c>
      <c r="O188" s="155">
        <v>7.09</v>
      </c>
      <c r="P188" s="155">
        <v>2.2000000000000002</v>
      </c>
    </row>
    <row r="189" spans="1:16" s="109" customFormat="1" ht="105" x14ac:dyDescent="0.25">
      <c r="A189" s="109">
        <v>180</v>
      </c>
      <c r="B189" s="110" t="s">
        <v>285</v>
      </c>
      <c r="C189" s="155">
        <f t="shared" si="8"/>
        <v>58.03</v>
      </c>
      <c r="D189" s="155">
        <f t="shared" si="9"/>
        <v>53.88</v>
      </c>
      <c r="E189" s="155">
        <v>6.3</v>
      </c>
      <c r="F189" s="155">
        <f t="shared" si="10"/>
        <v>13.07</v>
      </c>
      <c r="G189" s="155">
        <v>4.4800000000000004</v>
      </c>
      <c r="H189" s="155">
        <v>4.59</v>
      </c>
      <c r="I189" s="155">
        <v>4</v>
      </c>
      <c r="J189" s="155">
        <v>6.46</v>
      </c>
      <c r="K189" s="155">
        <v>6.42</v>
      </c>
      <c r="L189" s="155">
        <f t="shared" si="11"/>
        <v>21.630000000000003</v>
      </c>
      <c r="M189" s="155">
        <v>4.62</v>
      </c>
      <c r="N189" s="155">
        <v>7.94</v>
      </c>
      <c r="O189" s="155">
        <v>9.07</v>
      </c>
      <c r="P189" s="155">
        <v>4.1500000000000004</v>
      </c>
    </row>
    <row r="190" spans="1:16" s="109" customFormat="1" ht="90" x14ac:dyDescent="0.25">
      <c r="A190" s="109">
        <v>181</v>
      </c>
      <c r="B190" s="110" t="s">
        <v>286</v>
      </c>
      <c r="C190" s="155">
        <f t="shared" si="8"/>
        <v>61.64</v>
      </c>
      <c r="D190" s="155">
        <f t="shared" si="9"/>
        <v>57.550000000000004</v>
      </c>
      <c r="E190" s="155">
        <v>6.84</v>
      </c>
      <c r="F190" s="155">
        <f t="shared" si="10"/>
        <v>13.69</v>
      </c>
      <c r="G190" s="155">
        <v>4.83</v>
      </c>
      <c r="H190" s="155">
        <v>4.5999999999999996</v>
      </c>
      <c r="I190" s="155">
        <v>4.26</v>
      </c>
      <c r="J190" s="155">
        <v>6.73</v>
      </c>
      <c r="K190" s="155">
        <v>6.83</v>
      </c>
      <c r="L190" s="155">
        <f t="shared" si="11"/>
        <v>23.46</v>
      </c>
      <c r="M190" s="155">
        <v>4.88</v>
      </c>
      <c r="N190" s="155">
        <v>8.77</v>
      </c>
      <c r="O190" s="155">
        <v>9.81</v>
      </c>
      <c r="P190" s="155">
        <v>4.09</v>
      </c>
    </row>
    <row r="191" spans="1:16" s="109" customFormat="1" ht="75" x14ac:dyDescent="0.25">
      <c r="A191" s="109">
        <v>182</v>
      </c>
      <c r="B191" s="110" t="s">
        <v>287</v>
      </c>
      <c r="C191" s="155">
        <f t="shared" si="8"/>
        <v>50.820000000000007</v>
      </c>
      <c r="D191" s="155">
        <f t="shared" si="9"/>
        <v>47.150000000000006</v>
      </c>
      <c r="E191" s="155">
        <v>5.56</v>
      </c>
      <c r="F191" s="155">
        <f t="shared" si="10"/>
        <v>12.049999999999999</v>
      </c>
      <c r="G191" s="155">
        <v>4.17</v>
      </c>
      <c r="H191" s="155">
        <v>4.4400000000000004</v>
      </c>
      <c r="I191" s="155">
        <v>3.44</v>
      </c>
      <c r="J191" s="155">
        <v>5.25</v>
      </c>
      <c r="K191" s="155">
        <v>5.94</v>
      </c>
      <c r="L191" s="155">
        <f t="shared" si="11"/>
        <v>18.350000000000001</v>
      </c>
      <c r="M191" s="155">
        <v>4.41</v>
      </c>
      <c r="N191" s="155">
        <v>6.59</v>
      </c>
      <c r="O191" s="155">
        <v>7.35</v>
      </c>
      <c r="P191" s="155">
        <v>3.67</v>
      </c>
    </row>
    <row r="192" spans="1:16" s="109" customFormat="1" ht="90" x14ac:dyDescent="0.25">
      <c r="A192" s="109">
        <v>183</v>
      </c>
      <c r="B192" s="110" t="s">
        <v>288</v>
      </c>
      <c r="C192" s="155">
        <f t="shared" si="8"/>
        <v>61.44</v>
      </c>
      <c r="D192" s="155">
        <f t="shared" si="9"/>
        <v>56.8</v>
      </c>
      <c r="E192" s="155">
        <v>6.62</v>
      </c>
      <c r="F192" s="155">
        <f t="shared" si="10"/>
        <v>14.440000000000001</v>
      </c>
      <c r="G192" s="155">
        <v>4.79</v>
      </c>
      <c r="H192" s="155">
        <v>4.83</v>
      </c>
      <c r="I192" s="155">
        <v>4.82</v>
      </c>
      <c r="J192" s="155">
        <v>6.61</v>
      </c>
      <c r="K192" s="155">
        <v>6.66</v>
      </c>
      <c r="L192" s="155">
        <f t="shared" si="11"/>
        <v>22.47</v>
      </c>
      <c r="M192" s="155">
        <v>4.79</v>
      </c>
      <c r="N192" s="155">
        <v>8.43</v>
      </c>
      <c r="O192" s="155">
        <v>9.25</v>
      </c>
      <c r="P192" s="155">
        <v>4.6399999999999997</v>
      </c>
    </row>
    <row r="193" spans="1:16" s="109" customFormat="1" ht="75" x14ac:dyDescent="0.25">
      <c r="A193" s="109">
        <v>184</v>
      </c>
      <c r="B193" s="110" t="s">
        <v>289</v>
      </c>
      <c r="C193" s="155">
        <f t="shared" si="8"/>
        <v>59.14</v>
      </c>
      <c r="D193" s="155">
        <f t="shared" si="9"/>
        <v>54.68</v>
      </c>
      <c r="E193" s="155">
        <v>6.33</v>
      </c>
      <c r="F193" s="155">
        <f t="shared" si="10"/>
        <v>13.899999999999999</v>
      </c>
      <c r="G193" s="155">
        <v>4.7699999999999996</v>
      </c>
      <c r="H193" s="155">
        <v>4.8099999999999996</v>
      </c>
      <c r="I193" s="155">
        <v>4.32</v>
      </c>
      <c r="J193" s="155">
        <v>6.37</v>
      </c>
      <c r="K193" s="155">
        <v>6.19</v>
      </c>
      <c r="L193" s="155">
        <f t="shared" si="11"/>
        <v>21.89</v>
      </c>
      <c r="M193" s="155">
        <v>4.7300000000000004</v>
      </c>
      <c r="N193" s="155">
        <v>7.94</v>
      </c>
      <c r="O193" s="155">
        <v>9.2200000000000006</v>
      </c>
      <c r="P193" s="155">
        <v>4.46</v>
      </c>
    </row>
    <row r="194" spans="1:16" s="109" customFormat="1" ht="75" x14ac:dyDescent="0.25">
      <c r="A194" s="109">
        <v>185</v>
      </c>
      <c r="B194" s="110" t="s">
        <v>109</v>
      </c>
      <c r="C194" s="155">
        <f t="shared" si="8"/>
        <v>61.37</v>
      </c>
      <c r="D194" s="155">
        <f t="shared" si="9"/>
        <v>56.75</v>
      </c>
      <c r="E194" s="155">
        <v>6.65</v>
      </c>
      <c r="F194" s="155">
        <f t="shared" si="10"/>
        <v>14.370000000000001</v>
      </c>
      <c r="G194" s="155">
        <v>4.8899999999999997</v>
      </c>
      <c r="H194" s="155">
        <v>4.82</v>
      </c>
      <c r="I194" s="155">
        <v>4.66</v>
      </c>
      <c r="J194" s="155">
        <v>6.59</v>
      </c>
      <c r="K194" s="155">
        <v>6.71</v>
      </c>
      <c r="L194" s="155">
        <f t="shared" si="11"/>
        <v>22.43</v>
      </c>
      <c r="M194" s="155">
        <v>4.82</v>
      </c>
      <c r="N194" s="155">
        <v>8.34</v>
      </c>
      <c r="O194" s="155">
        <v>9.27</v>
      </c>
      <c r="P194" s="155">
        <v>4.62</v>
      </c>
    </row>
    <row r="195" spans="1:16" s="109" customFormat="1" ht="90" x14ac:dyDescent="0.25">
      <c r="A195" s="109">
        <v>186</v>
      </c>
      <c r="B195" s="110" t="s">
        <v>290</v>
      </c>
      <c r="C195" s="155">
        <f t="shared" si="8"/>
        <v>62.04</v>
      </c>
      <c r="D195" s="155">
        <f t="shared" si="9"/>
        <v>57.28</v>
      </c>
      <c r="E195" s="155">
        <v>6.6</v>
      </c>
      <c r="F195" s="155">
        <f t="shared" si="10"/>
        <v>14.34</v>
      </c>
      <c r="G195" s="155">
        <v>4.91</v>
      </c>
      <c r="H195" s="155">
        <v>4.93</v>
      </c>
      <c r="I195" s="155">
        <v>4.5</v>
      </c>
      <c r="J195" s="155">
        <v>6.69</v>
      </c>
      <c r="K195" s="155">
        <v>6.69</v>
      </c>
      <c r="L195" s="155">
        <f t="shared" si="11"/>
        <v>22.96</v>
      </c>
      <c r="M195" s="155">
        <v>4.9000000000000004</v>
      </c>
      <c r="N195" s="155">
        <v>8.4</v>
      </c>
      <c r="O195" s="155">
        <v>9.66</v>
      </c>
      <c r="P195" s="155">
        <v>4.76</v>
      </c>
    </row>
    <row r="196" spans="1:16" s="109" customFormat="1" ht="75" x14ac:dyDescent="0.25">
      <c r="A196" s="109">
        <v>187</v>
      </c>
      <c r="B196" s="110" t="s">
        <v>110</v>
      </c>
      <c r="C196" s="155">
        <f t="shared" si="8"/>
        <v>54.96</v>
      </c>
      <c r="D196" s="155">
        <f t="shared" si="9"/>
        <v>50.78</v>
      </c>
      <c r="E196" s="155">
        <v>6.26</v>
      </c>
      <c r="F196" s="155">
        <f t="shared" si="10"/>
        <v>12.66</v>
      </c>
      <c r="G196" s="155">
        <v>3.79</v>
      </c>
      <c r="H196" s="155">
        <v>4.74</v>
      </c>
      <c r="I196" s="155">
        <v>4.13</v>
      </c>
      <c r="J196" s="155">
        <v>5.99</v>
      </c>
      <c r="K196" s="155">
        <v>6.32</v>
      </c>
      <c r="L196" s="155">
        <f t="shared" si="11"/>
        <v>19.55</v>
      </c>
      <c r="M196" s="155">
        <v>4.3600000000000003</v>
      </c>
      <c r="N196" s="155">
        <v>6.72</v>
      </c>
      <c r="O196" s="155">
        <v>8.4700000000000006</v>
      </c>
      <c r="P196" s="155">
        <v>4.18</v>
      </c>
    </row>
    <row r="197" spans="1:16" s="109" customFormat="1" ht="90" x14ac:dyDescent="0.25">
      <c r="A197" s="109">
        <v>188</v>
      </c>
      <c r="B197" s="110" t="s">
        <v>111</v>
      </c>
      <c r="C197" s="155">
        <f t="shared" si="8"/>
        <v>62.76</v>
      </c>
      <c r="D197" s="155">
        <f t="shared" si="9"/>
        <v>58.46</v>
      </c>
      <c r="E197" s="155">
        <v>6.84</v>
      </c>
      <c r="F197" s="155">
        <f t="shared" si="10"/>
        <v>14.41</v>
      </c>
      <c r="G197" s="155">
        <v>4.92</v>
      </c>
      <c r="H197" s="155">
        <v>4.83</v>
      </c>
      <c r="I197" s="155">
        <v>4.66</v>
      </c>
      <c r="J197" s="155">
        <v>6.8</v>
      </c>
      <c r="K197" s="155">
        <v>6.94</v>
      </c>
      <c r="L197" s="155">
        <f t="shared" si="11"/>
        <v>23.47</v>
      </c>
      <c r="M197" s="155">
        <v>4.97</v>
      </c>
      <c r="N197" s="155">
        <v>8.68</v>
      </c>
      <c r="O197" s="155">
        <v>9.82</v>
      </c>
      <c r="P197" s="155">
        <v>4.3</v>
      </c>
    </row>
    <row r="198" spans="1:16" s="109" customFormat="1" ht="90" x14ac:dyDescent="0.25">
      <c r="A198" s="109">
        <v>189</v>
      </c>
      <c r="B198" s="110" t="s">
        <v>112</v>
      </c>
      <c r="C198" s="155">
        <f t="shared" si="8"/>
        <v>59.099999999999994</v>
      </c>
      <c r="D198" s="155">
        <f t="shared" si="9"/>
        <v>55.169999999999995</v>
      </c>
      <c r="E198" s="155">
        <v>6.46</v>
      </c>
      <c r="F198" s="155">
        <f t="shared" si="10"/>
        <v>13.49</v>
      </c>
      <c r="G198" s="155">
        <v>4.55</v>
      </c>
      <c r="H198" s="155">
        <v>4.71</v>
      </c>
      <c r="I198" s="155">
        <v>4.2300000000000004</v>
      </c>
      <c r="J198" s="155">
        <v>6.5</v>
      </c>
      <c r="K198" s="155">
        <v>6.74</v>
      </c>
      <c r="L198" s="155">
        <f t="shared" si="11"/>
        <v>21.979999999999997</v>
      </c>
      <c r="M198" s="155">
        <v>4.79</v>
      </c>
      <c r="N198" s="155">
        <v>7.93</v>
      </c>
      <c r="O198" s="155">
        <v>9.26</v>
      </c>
      <c r="P198" s="155">
        <v>3.93</v>
      </c>
    </row>
    <row r="199" spans="1:16" s="109" customFormat="1" ht="75" x14ac:dyDescent="0.25">
      <c r="A199" s="109">
        <v>190</v>
      </c>
      <c r="B199" s="110" t="s">
        <v>113</v>
      </c>
      <c r="C199" s="155">
        <f t="shared" si="8"/>
        <v>58.890000000000008</v>
      </c>
      <c r="D199" s="155">
        <f t="shared" si="9"/>
        <v>55.540000000000006</v>
      </c>
      <c r="E199" s="155">
        <v>6.96</v>
      </c>
      <c r="F199" s="155">
        <f t="shared" si="10"/>
        <v>12.16</v>
      </c>
      <c r="G199" s="155">
        <v>5</v>
      </c>
      <c r="H199" s="155">
        <v>4.46</v>
      </c>
      <c r="I199" s="155">
        <v>2.7</v>
      </c>
      <c r="J199" s="155">
        <v>6.65</v>
      </c>
      <c r="K199" s="155">
        <v>6.99</v>
      </c>
      <c r="L199" s="155">
        <f t="shared" si="11"/>
        <v>22.78</v>
      </c>
      <c r="M199" s="155">
        <v>4.99</v>
      </c>
      <c r="N199" s="155">
        <v>8.52</v>
      </c>
      <c r="O199" s="155">
        <v>9.27</v>
      </c>
      <c r="P199" s="155">
        <v>3.35</v>
      </c>
    </row>
    <row r="200" spans="1:16" s="109" customFormat="1" ht="75" x14ac:dyDescent="0.25">
      <c r="A200" s="109">
        <v>191</v>
      </c>
      <c r="B200" s="110" t="s">
        <v>114</v>
      </c>
      <c r="C200" s="155">
        <f t="shared" si="8"/>
        <v>61.010000000000005</v>
      </c>
      <c r="D200" s="155">
        <f t="shared" si="9"/>
        <v>56.74</v>
      </c>
      <c r="E200" s="155">
        <v>6.7</v>
      </c>
      <c r="F200" s="155">
        <f t="shared" si="10"/>
        <v>13.860000000000001</v>
      </c>
      <c r="G200" s="155">
        <v>4.87</v>
      </c>
      <c r="H200" s="155">
        <v>4.66</v>
      </c>
      <c r="I200" s="155">
        <v>4.33</v>
      </c>
      <c r="J200" s="155">
        <v>6.69</v>
      </c>
      <c r="K200" s="155">
        <v>6.71</v>
      </c>
      <c r="L200" s="155">
        <f t="shared" si="11"/>
        <v>22.78</v>
      </c>
      <c r="M200" s="155">
        <v>4.9000000000000004</v>
      </c>
      <c r="N200" s="155">
        <v>8.4600000000000009</v>
      </c>
      <c r="O200" s="155">
        <v>9.42</v>
      </c>
      <c r="P200" s="155">
        <v>4.2699999999999996</v>
      </c>
    </row>
    <row r="201" spans="1:16" s="109" customFormat="1" ht="90" x14ac:dyDescent="0.25">
      <c r="A201" s="109">
        <v>192</v>
      </c>
      <c r="B201" s="110" t="s">
        <v>115</v>
      </c>
      <c r="C201" s="155">
        <f t="shared" si="8"/>
        <v>59.410000000000004</v>
      </c>
      <c r="D201" s="155">
        <f t="shared" si="9"/>
        <v>56.2</v>
      </c>
      <c r="E201" s="155">
        <v>6.95</v>
      </c>
      <c r="F201" s="155">
        <f t="shared" si="10"/>
        <v>11.8</v>
      </c>
      <c r="G201" s="155">
        <v>5</v>
      </c>
      <c r="H201" s="155">
        <v>4.59</v>
      </c>
      <c r="I201" s="155">
        <v>2.21</v>
      </c>
      <c r="J201" s="155">
        <v>7</v>
      </c>
      <c r="K201" s="155">
        <v>7</v>
      </c>
      <c r="L201" s="155">
        <f t="shared" si="11"/>
        <v>23.450000000000003</v>
      </c>
      <c r="M201" s="155">
        <v>4.9800000000000004</v>
      </c>
      <c r="N201" s="155">
        <v>8.89</v>
      </c>
      <c r="O201" s="155">
        <v>9.58</v>
      </c>
      <c r="P201" s="155">
        <v>3.21</v>
      </c>
    </row>
    <row r="202" spans="1:16" s="109" customFormat="1" ht="75" x14ac:dyDescent="0.25">
      <c r="A202" s="109">
        <v>193</v>
      </c>
      <c r="B202" s="110" t="s">
        <v>116</v>
      </c>
      <c r="C202" s="155">
        <f t="shared" ref="C202:C257" si="12">SUM(E202,F202,J202,K202,L202,P202)</f>
        <v>56.03</v>
      </c>
      <c r="D202" s="155">
        <f t="shared" ref="D202:D265" si="13">SUM(E202,F202,J202,K202,L202)</f>
        <v>53.72</v>
      </c>
      <c r="E202" s="155">
        <v>6.73</v>
      </c>
      <c r="F202" s="155">
        <f t="shared" ref="F202:F265" si="14">SUM(G202:I202)</f>
        <v>11.299999999999999</v>
      </c>
      <c r="G202" s="155">
        <v>4.67</v>
      </c>
      <c r="H202" s="155">
        <v>4.55</v>
      </c>
      <c r="I202" s="155">
        <v>2.08</v>
      </c>
      <c r="J202" s="155">
        <v>6.72</v>
      </c>
      <c r="K202" s="155">
        <v>6.74</v>
      </c>
      <c r="L202" s="155">
        <f t="shared" ref="L202:L265" si="15">SUM(M202:O202)</f>
        <v>22.23</v>
      </c>
      <c r="M202" s="155">
        <v>4.87</v>
      </c>
      <c r="N202" s="155">
        <v>8.07</v>
      </c>
      <c r="O202" s="155">
        <v>9.2899999999999991</v>
      </c>
      <c r="P202" s="155">
        <v>2.31</v>
      </c>
    </row>
    <row r="203" spans="1:16" s="109" customFormat="1" ht="75" x14ac:dyDescent="0.25">
      <c r="A203" s="109">
        <v>194</v>
      </c>
      <c r="B203" s="110" t="s">
        <v>117</v>
      </c>
      <c r="C203" s="155">
        <f t="shared" si="12"/>
        <v>55.730000000000004</v>
      </c>
      <c r="D203" s="155">
        <f t="shared" si="13"/>
        <v>53.96</v>
      </c>
      <c r="E203" s="155">
        <v>6.77</v>
      </c>
      <c r="F203" s="155">
        <f t="shared" si="14"/>
        <v>11.010000000000002</v>
      </c>
      <c r="G203" s="155">
        <v>4.6100000000000003</v>
      </c>
      <c r="H203" s="155">
        <v>4.76</v>
      </c>
      <c r="I203" s="155">
        <v>1.64</v>
      </c>
      <c r="J203" s="155">
        <v>6.82</v>
      </c>
      <c r="K203" s="155">
        <v>6.89</v>
      </c>
      <c r="L203" s="155">
        <f t="shared" si="15"/>
        <v>22.47</v>
      </c>
      <c r="M203" s="155">
        <v>4.79</v>
      </c>
      <c r="N203" s="155">
        <v>8.3000000000000007</v>
      </c>
      <c r="O203" s="155">
        <v>9.3800000000000008</v>
      </c>
      <c r="P203" s="155">
        <v>1.77</v>
      </c>
    </row>
    <row r="204" spans="1:16" s="109" customFormat="1" ht="75" x14ac:dyDescent="0.25">
      <c r="A204" s="109">
        <v>195</v>
      </c>
      <c r="B204" s="110" t="s">
        <v>118</v>
      </c>
      <c r="C204" s="155">
        <f t="shared" si="12"/>
        <v>59.469999999999992</v>
      </c>
      <c r="D204" s="155">
        <f t="shared" si="13"/>
        <v>56.239999999999995</v>
      </c>
      <c r="E204" s="155">
        <v>7</v>
      </c>
      <c r="F204" s="155">
        <f t="shared" si="14"/>
        <v>11.91</v>
      </c>
      <c r="G204" s="155">
        <v>5</v>
      </c>
      <c r="H204" s="155">
        <v>4.82</v>
      </c>
      <c r="I204" s="155">
        <v>2.09</v>
      </c>
      <c r="J204" s="155">
        <v>6.97</v>
      </c>
      <c r="K204" s="155">
        <v>6.99</v>
      </c>
      <c r="L204" s="155">
        <f t="shared" si="15"/>
        <v>23.37</v>
      </c>
      <c r="M204" s="155">
        <v>4.99</v>
      </c>
      <c r="N204" s="155">
        <v>8.7100000000000009</v>
      </c>
      <c r="O204" s="155">
        <v>9.67</v>
      </c>
      <c r="P204" s="155">
        <v>3.23</v>
      </c>
    </row>
    <row r="205" spans="1:16" s="109" customFormat="1" ht="90" x14ac:dyDescent="0.25">
      <c r="A205" s="109">
        <v>196</v>
      </c>
      <c r="B205" s="110" t="s">
        <v>119</v>
      </c>
      <c r="C205" s="155">
        <f t="shared" si="12"/>
        <v>58.49</v>
      </c>
      <c r="D205" s="155">
        <f t="shared" si="13"/>
        <v>55.160000000000004</v>
      </c>
      <c r="E205" s="155">
        <v>6.79</v>
      </c>
      <c r="F205" s="155">
        <f t="shared" si="14"/>
        <v>11.06</v>
      </c>
      <c r="G205" s="155">
        <v>4.99</v>
      </c>
      <c r="H205" s="155">
        <v>3.91</v>
      </c>
      <c r="I205" s="155">
        <v>2.16</v>
      </c>
      <c r="J205" s="155">
        <v>6.97</v>
      </c>
      <c r="K205" s="155">
        <v>6.99</v>
      </c>
      <c r="L205" s="155">
        <f t="shared" si="15"/>
        <v>23.35</v>
      </c>
      <c r="M205" s="155">
        <v>4.9800000000000004</v>
      </c>
      <c r="N205" s="155">
        <v>8.68</v>
      </c>
      <c r="O205" s="155">
        <v>9.69</v>
      </c>
      <c r="P205" s="155">
        <v>3.33</v>
      </c>
    </row>
    <row r="206" spans="1:16" s="109" customFormat="1" ht="75" x14ac:dyDescent="0.25">
      <c r="A206" s="109">
        <v>197</v>
      </c>
      <c r="B206" s="110" t="s">
        <v>120</v>
      </c>
      <c r="C206" s="155">
        <f t="shared" si="12"/>
        <v>58.19</v>
      </c>
      <c r="D206" s="155">
        <f t="shared" si="13"/>
        <v>55.14</v>
      </c>
      <c r="E206" s="155">
        <v>6.75</v>
      </c>
      <c r="F206" s="155">
        <f t="shared" si="14"/>
        <v>12.719999999999999</v>
      </c>
      <c r="G206" s="155">
        <v>4.97</v>
      </c>
      <c r="H206" s="155">
        <v>4.97</v>
      </c>
      <c r="I206" s="155">
        <v>2.78</v>
      </c>
      <c r="J206" s="155">
        <v>6.69</v>
      </c>
      <c r="K206" s="155">
        <v>6.97</v>
      </c>
      <c r="L206" s="155">
        <f t="shared" si="15"/>
        <v>22.009999999999998</v>
      </c>
      <c r="M206" s="155">
        <v>4.97</v>
      </c>
      <c r="N206" s="155">
        <v>7.94</v>
      </c>
      <c r="O206" s="155">
        <v>9.1</v>
      </c>
      <c r="P206" s="155">
        <v>3.05</v>
      </c>
    </row>
    <row r="207" spans="1:16" s="109" customFormat="1" ht="75" x14ac:dyDescent="0.25">
      <c r="A207" s="109">
        <v>198</v>
      </c>
      <c r="B207" s="110" t="s">
        <v>121</v>
      </c>
      <c r="C207" s="155">
        <f t="shared" si="12"/>
        <v>55.98</v>
      </c>
      <c r="D207" s="155">
        <f t="shared" si="13"/>
        <v>52.33</v>
      </c>
      <c r="E207" s="155">
        <v>6.51</v>
      </c>
      <c r="F207" s="155">
        <f t="shared" si="14"/>
        <v>11.309999999999999</v>
      </c>
      <c r="G207" s="155">
        <v>4.66</v>
      </c>
      <c r="H207" s="155">
        <v>4.7699999999999996</v>
      </c>
      <c r="I207" s="155">
        <v>1.88</v>
      </c>
      <c r="J207" s="155">
        <v>6.34</v>
      </c>
      <c r="K207" s="155">
        <v>6.55</v>
      </c>
      <c r="L207" s="155">
        <f t="shared" si="15"/>
        <v>21.619999999999997</v>
      </c>
      <c r="M207" s="155">
        <v>4.66</v>
      </c>
      <c r="N207" s="155">
        <v>7.52</v>
      </c>
      <c r="O207" s="155">
        <v>9.44</v>
      </c>
      <c r="P207" s="155">
        <v>3.65</v>
      </c>
    </row>
    <row r="208" spans="1:16" s="109" customFormat="1" ht="90" x14ac:dyDescent="0.25">
      <c r="A208" s="109">
        <v>199</v>
      </c>
      <c r="B208" s="110" t="s">
        <v>122</v>
      </c>
      <c r="C208" s="155">
        <f t="shared" si="12"/>
        <v>58.33</v>
      </c>
      <c r="D208" s="155">
        <f t="shared" si="13"/>
        <v>55.62</v>
      </c>
      <c r="E208" s="155">
        <v>7</v>
      </c>
      <c r="F208" s="155">
        <f t="shared" si="14"/>
        <v>11.41</v>
      </c>
      <c r="G208" s="155">
        <v>5</v>
      </c>
      <c r="H208" s="155">
        <v>4.18</v>
      </c>
      <c r="I208" s="155">
        <v>2.23</v>
      </c>
      <c r="J208" s="155">
        <v>6.99</v>
      </c>
      <c r="K208" s="155">
        <v>7</v>
      </c>
      <c r="L208" s="155">
        <f t="shared" si="15"/>
        <v>23.22</v>
      </c>
      <c r="M208" s="155">
        <v>4.99</v>
      </c>
      <c r="N208" s="155">
        <v>8.68</v>
      </c>
      <c r="O208" s="155">
        <v>9.5500000000000007</v>
      </c>
      <c r="P208" s="155">
        <v>2.71</v>
      </c>
    </row>
    <row r="209" spans="1:16" s="109" customFormat="1" ht="90" x14ac:dyDescent="0.25">
      <c r="A209" s="109">
        <v>200</v>
      </c>
      <c r="B209" s="110" t="s">
        <v>123</v>
      </c>
      <c r="C209" s="155">
        <f t="shared" si="12"/>
        <v>59.879999999999995</v>
      </c>
      <c r="D209" s="155">
        <f t="shared" si="13"/>
        <v>56.429999999999993</v>
      </c>
      <c r="E209" s="155">
        <v>6.86</v>
      </c>
      <c r="F209" s="155">
        <f t="shared" si="14"/>
        <v>12.259999999999998</v>
      </c>
      <c r="G209" s="155">
        <v>4.93</v>
      </c>
      <c r="H209" s="155">
        <v>4.88</v>
      </c>
      <c r="I209" s="155">
        <v>2.4500000000000002</v>
      </c>
      <c r="J209" s="155">
        <v>6.95</v>
      </c>
      <c r="K209" s="155">
        <v>6.95</v>
      </c>
      <c r="L209" s="155">
        <f t="shared" si="15"/>
        <v>23.41</v>
      </c>
      <c r="M209" s="155">
        <v>4.97</v>
      </c>
      <c r="N209" s="155">
        <v>8.74</v>
      </c>
      <c r="O209" s="155">
        <v>9.6999999999999993</v>
      </c>
      <c r="P209" s="155">
        <v>3.45</v>
      </c>
    </row>
    <row r="210" spans="1:16" s="109" customFormat="1" ht="105" x14ac:dyDescent="0.25">
      <c r="A210" s="109">
        <v>201</v>
      </c>
      <c r="B210" s="110" t="s">
        <v>124</v>
      </c>
      <c r="C210" s="155">
        <f t="shared" si="12"/>
        <v>63.539999999999992</v>
      </c>
      <c r="D210" s="155">
        <f t="shared" si="13"/>
        <v>58.709999999999994</v>
      </c>
      <c r="E210" s="155">
        <v>6.9</v>
      </c>
      <c r="F210" s="155">
        <f t="shared" si="14"/>
        <v>14.579999999999998</v>
      </c>
      <c r="G210" s="155">
        <v>4.95</v>
      </c>
      <c r="H210" s="155">
        <v>4.93</v>
      </c>
      <c r="I210" s="155">
        <v>4.7</v>
      </c>
      <c r="J210" s="155">
        <v>6.87</v>
      </c>
      <c r="K210" s="155">
        <v>6.88</v>
      </c>
      <c r="L210" s="155">
        <f t="shared" si="15"/>
        <v>23.48</v>
      </c>
      <c r="M210" s="155">
        <v>4.9400000000000004</v>
      </c>
      <c r="N210" s="155">
        <v>8.75</v>
      </c>
      <c r="O210" s="155">
        <v>9.7899999999999991</v>
      </c>
      <c r="P210" s="155">
        <v>4.83</v>
      </c>
    </row>
    <row r="211" spans="1:16" s="109" customFormat="1" ht="90" x14ac:dyDescent="0.25">
      <c r="A211" s="109">
        <v>202</v>
      </c>
      <c r="B211" s="110" t="s">
        <v>291</v>
      </c>
      <c r="C211" s="155">
        <f t="shared" si="12"/>
        <v>60.070000000000007</v>
      </c>
      <c r="D211" s="155">
        <f t="shared" si="13"/>
        <v>56.870000000000005</v>
      </c>
      <c r="E211" s="155">
        <v>6.62</v>
      </c>
      <c r="F211" s="155">
        <f t="shared" si="14"/>
        <v>13.6</v>
      </c>
      <c r="G211" s="155">
        <v>4.91</v>
      </c>
      <c r="H211" s="155">
        <v>4.93</v>
      </c>
      <c r="I211" s="155">
        <v>3.76</v>
      </c>
      <c r="J211" s="155">
        <v>6.87</v>
      </c>
      <c r="K211" s="155">
        <v>6.86</v>
      </c>
      <c r="L211" s="155">
        <f t="shared" si="15"/>
        <v>22.92</v>
      </c>
      <c r="M211" s="155">
        <v>4.8600000000000003</v>
      </c>
      <c r="N211" s="155">
        <v>8.4700000000000006</v>
      </c>
      <c r="O211" s="155">
        <v>9.59</v>
      </c>
      <c r="P211" s="155">
        <v>3.2</v>
      </c>
    </row>
    <row r="212" spans="1:16" s="109" customFormat="1" ht="75" x14ac:dyDescent="0.25">
      <c r="A212" s="109">
        <v>203</v>
      </c>
      <c r="B212" s="110" t="s">
        <v>125</v>
      </c>
      <c r="C212" s="155">
        <f t="shared" si="12"/>
        <v>57.71</v>
      </c>
      <c r="D212" s="155">
        <f t="shared" si="13"/>
        <v>53.77</v>
      </c>
      <c r="E212" s="155">
        <v>6.58</v>
      </c>
      <c r="F212" s="155">
        <f t="shared" si="14"/>
        <v>12.669999999999998</v>
      </c>
      <c r="G212" s="155">
        <v>4.6399999999999997</v>
      </c>
      <c r="H212" s="155">
        <v>4.6500000000000004</v>
      </c>
      <c r="I212" s="155">
        <v>3.38</v>
      </c>
      <c r="J212" s="155">
        <v>6.52</v>
      </c>
      <c r="K212" s="155">
        <v>6.54</v>
      </c>
      <c r="L212" s="155">
        <f t="shared" si="15"/>
        <v>21.46</v>
      </c>
      <c r="M212" s="155">
        <v>4.68</v>
      </c>
      <c r="N212" s="155">
        <v>7.91</v>
      </c>
      <c r="O212" s="155">
        <v>8.8699999999999992</v>
      </c>
      <c r="P212" s="155">
        <v>3.94</v>
      </c>
    </row>
    <row r="213" spans="1:16" s="109" customFormat="1" ht="75" x14ac:dyDescent="0.25">
      <c r="A213" s="109">
        <v>204</v>
      </c>
      <c r="B213" s="110" t="s">
        <v>292</v>
      </c>
      <c r="C213" s="155">
        <f t="shared" si="12"/>
        <v>60.530000000000008</v>
      </c>
      <c r="D213" s="155">
        <f t="shared" si="13"/>
        <v>55.990000000000009</v>
      </c>
      <c r="E213" s="155">
        <v>6.52</v>
      </c>
      <c r="F213" s="155">
        <f t="shared" si="14"/>
        <v>13.9</v>
      </c>
      <c r="G213" s="155">
        <v>4.78</v>
      </c>
      <c r="H213" s="155">
        <v>4.62</v>
      </c>
      <c r="I213" s="155">
        <v>4.5</v>
      </c>
      <c r="J213" s="155">
        <v>6.49</v>
      </c>
      <c r="K213" s="155">
        <v>6.63</v>
      </c>
      <c r="L213" s="155">
        <f t="shared" si="15"/>
        <v>22.450000000000003</v>
      </c>
      <c r="M213" s="155">
        <v>4.8099999999999996</v>
      </c>
      <c r="N213" s="155">
        <v>8.31</v>
      </c>
      <c r="O213" s="155">
        <v>9.33</v>
      </c>
      <c r="P213" s="155">
        <v>4.54</v>
      </c>
    </row>
    <row r="214" spans="1:16" s="109" customFormat="1" ht="75" x14ac:dyDescent="0.25">
      <c r="A214" s="109">
        <v>205</v>
      </c>
      <c r="B214" s="110" t="s">
        <v>293</v>
      </c>
      <c r="C214" s="155">
        <f t="shared" si="12"/>
        <v>62.24</v>
      </c>
      <c r="D214" s="155">
        <f t="shared" si="13"/>
        <v>57.54</v>
      </c>
      <c r="E214" s="155">
        <v>6.75</v>
      </c>
      <c r="F214" s="155">
        <f t="shared" si="14"/>
        <v>14.330000000000002</v>
      </c>
      <c r="G214" s="155">
        <v>4.78</v>
      </c>
      <c r="H214" s="155">
        <v>4.82</v>
      </c>
      <c r="I214" s="155">
        <v>4.7300000000000004</v>
      </c>
      <c r="J214" s="155">
        <v>6.7</v>
      </c>
      <c r="K214" s="155">
        <v>6.77</v>
      </c>
      <c r="L214" s="155">
        <f t="shared" si="15"/>
        <v>22.990000000000002</v>
      </c>
      <c r="M214" s="155">
        <v>4.8899999999999997</v>
      </c>
      <c r="N214" s="155">
        <v>8.48</v>
      </c>
      <c r="O214" s="155">
        <v>9.6199999999999992</v>
      </c>
      <c r="P214" s="155">
        <v>4.7</v>
      </c>
    </row>
    <row r="215" spans="1:16" s="109" customFormat="1" ht="75" x14ac:dyDescent="0.25">
      <c r="A215" s="109">
        <v>206</v>
      </c>
      <c r="B215" s="110" t="s">
        <v>294</v>
      </c>
      <c r="C215" s="155">
        <f t="shared" si="12"/>
        <v>51.52</v>
      </c>
      <c r="D215" s="155">
        <f t="shared" si="13"/>
        <v>48.56</v>
      </c>
      <c r="E215" s="155">
        <v>5.89</v>
      </c>
      <c r="F215" s="155">
        <f t="shared" si="14"/>
        <v>11.75</v>
      </c>
      <c r="G215" s="155">
        <v>4.05</v>
      </c>
      <c r="H215" s="155">
        <v>4.34</v>
      </c>
      <c r="I215" s="155">
        <v>3.36</v>
      </c>
      <c r="J215" s="155">
        <v>6.08</v>
      </c>
      <c r="K215" s="155">
        <v>6.3</v>
      </c>
      <c r="L215" s="155">
        <f t="shared" si="15"/>
        <v>18.54</v>
      </c>
      <c r="M215" s="155">
        <v>4.4400000000000004</v>
      </c>
      <c r="N215" s="155">
        <v>6.65</v>
      </c>
      <c r="O215" s="155">
        <v>7.45</v>
      </c>
      <c r="P215" s="155">
        <v>2.96</v>
      </c>
    </row>
    <row r="216" spans="1:16" s="109" customFormat="1" ht="75" x14ac:dyDescent="0.25">
      <c r="A216" s="109">
        <v>207</v>
      </c>
      <c r="B216" s="110" t="s">
        <v>295</v>
      </c>
      <c r="C216" s="155">
        <f t="shared" si="12"/>
        <v>62.91</v>
      </c>
      <c r="D216" s="155">
        <f t="shared" si="13"/>
        <v>58.08</v>
      </c>
      <c r="E216" s="155">
        <v>6.72</v>
      </c>
      <c r="F216" s="155">
        <f t="shared" si="14"/>
        <v>14.229999999999999</v>
      </c>
      <c r="G216" s="155">
        <v>4.72</v>
      </c>
      <c r="H216" s="155">
        <v>4.84</v>
      </c>
      <c r="I216" s="155">
        <v>4.67</v>
      </c>
      <c r="J216" s="155">
        <v>6.79</v>
      </c>
      <c r="K216" s="155">
        <v>6.93</v>
      </c>
      <c r="L216" s="155">
        <f t="shared" si="15"/>
        <v>23.41</v>
      </c>
      <c r="M216" s="155">
        <v>4.96</v>
      </c>
      <c r="N216" s="155">
        <v>8.52</v>
      </c>
      <c r="O216" s="155">
        <v>9.93</v>
      </c>
      <c r="P216" s="155">
        <v>4.83</v>
      </c>
    </row>
    <row r="217" spans="1:16" s="109" customFormat="1" ht="75" x14ac:dyDescent="0.25">
      <c r="A217" s="109">
        <v>208</v>
      </c>
      <c r="B217" s="110" t="s">
        <v>296</v>
      </c>
      <c r="C217" s="155">
        <f t="shared" si="12"/>
        <v>60.069999999999993</v>
      </c>
      <c r="D217" s="155">
        <f t="shared" si="13"/>
        <v>55.519999999999996</v>
      </c>
      <c r="E217" s="155">
        <v>6.58</v>
      </c>
      <c r="F217" s="155">
        <f t="shared" si="14"/>
        <v>13.280000000000001</v>
      </c>
      <c r="G217" s="155">
        <v>4.75</v>
      </c>
      <c r="H217" s="155">
        <v>4.8</v>
      </c>
      <c r="I217" s="155">
        <v>3.73</v>
      </c>
      <c r="J217" s="155">
        <v>6.56</v>
      </c>
      <c r="K217" s="155">
        <v>6.64</v>
      </c>
      <c r="L217" s="155">
        <f t="shared" si="15"/>
        <v>22.46</v>
      </c>
      <c r="M217" s="155">
        <v>4.8499999999999996</v>
      </c>
      <c r="N217" s="155">
        <v>8.19</v>
      </c>
      <c r="O217" s="155">
        <v>9.42</v>
      </c>
      <c r="P217" s="155">
        <v>4.55</v>
      </c>
    </row>
    <row r="218" spans="1:16" s="109" customFormat="1" ht="75" x14ac:dyDescent="0.25">
      <c r="A218" s="109">
        <v>209</v>
      </c>
      <c r="B218" s="110" t="s">
        <v>297</v>
      </c>
      <c r="C218" s="155">
        <f t="shared" si="12"/>
        <v>59.209999999999994</v>
      </c>
      <c r="D218" s="155">
        <f t="shared" si="13"/>
        <v>54.849999999999994</v>
      </c>
      <c r="E218" s="155">
        <v>6.44</v>
      </c>
      <c r="F218" s="155">
        <f t="shared" si="14"/>
        <v>13.72</v>
      </c>
      <c r="G218" s="155">
        <v>4.7</v>
      </c>
      <c r="H218" s="155">
        <v>4.6100000000000003</v>
      </c>
      <c r="I218" s="155">
        <v>4.41</v>
      </c>
      <c r="J218" s="155">
        <v>6.49</v>
      </c>
      <c r="K218" s="155">
        <v>6.71</v>
      </c>
      <c r="L218" s="155">
        <f t="shared" si="15"/>
        <v>21.49</v>
      </c>
      <c r="M218" s="155">
        <v>4.6500000000000004</v>
      </c>
      <c r="N218" s="155">
        <v>7.8</v>
      </c>
      <c r="O218" s="155">
        <v>9.0399999999999991</v>
      </c>
      <c r="P218" s="155">
        <v>4.3600000000000003</v>
      </c>
    </row>
    <row r="219" spans="1:16" s="109" customFormat="1" ht="75" x14ac:dyDescent="0.25">
      <c r="A219" s="109">
        <v>210</v>
      </c>
      <c r="B219" s="110" t="s">
        <v>298</v>
      </c>
      <c r="C219" s="155">
        <f t="shared" si="12"/>
        <v>63.199999999999996</v>
      </c>
      <c r="D219" s="155">
        <f t="shared" si="13"/>
        <v>58.209999999999994</v>
      </c>
      <c r="E219" s="155">
        <v>6.6</v>
      </c>
      <c r="F219" s="155">
        <f t="shared" si="14"/>
        <v>14.809999999999999</v>
      </c>
      <c r="G219" s="155">
        <v>5</v>
      </c>
      <c r="H219" s="155">
        <v>5</v>
      </c>
      <c r="I219" s="155">
        <v>4.8099999999999996</v>
      </c>
      <c r="J219" s="155">
        <v>6.22</v>
      </c>
      <c r="K219" s="155">
        <v>6.8</v>
      </c>
      <c r="L219" s="155">
        <f t="shared" si="15"/>
        <v>23.78</v>
      </c>
      <c r="M219" s="155">
        <v>5</v>
      </c>
      <c r="N219" s="155">
        <v>8.7799999999999994</v>
      </c>
      <c r="O219" s="155">
        <v>10</v>
      </c>
      <c r="P219" s="155">
        <v>4.99</v>
      </c>
    </row>
    <row r="220" spans="1:16" s="109" customFormat="1" ht="75" x14ac:dyDescent="0.25">
      <c r="A220" s="109">
        <v>211</v>
      </c>
      <c r="B220" s="110" t="s">
        <v>299</v>
      </c>
      <c r="C220" s="155">
        <f t="shared" si="12"/>
        <v>62.910000000000004</v>
      </c>
      <c r="D220" s="155">
        <f t="shared" si="13"/>
        <v>58.02</v>
      </c>
      <c r="E220" s="155">
        <v>6.83</v>
      </c>
      <c r="F220" s="155">
        <f t="shared" si="14"/>
        <v>14.16</v>
      </c>
      <c r="G220" s="155">
        <v>4.84</v>
      </c>
      <c r="H220" s="155">
        <v>4.96</v>
      </c>
      <c r="I220" s="155">
        <v>4.3600000000000003</v>
      </c>
      <c r="J220" s="155">
        <v>6.8</v>
      </c>
      <c r="K220" s="155">
        <v>6.88</v>
      </c>
      <c r="L220" s="155">
        <f t="shared" si="15"/>
        <v>23.35</v>
      </c>
      <c r="M220" s="155">
        <v>4.92</v>
      </c>
      <c r="N220" s="155">
        <v>8.65</v>
      </c>
      <c r="O220" s="155">
        <v>9.7799999999999994</v>
      </c>
      <c r="P220" s="155">
        <v>4.8899999999999997</v>
      </c>
    </row>
    <row r="221" spans="1:16" s="109" customFormat="1" ht="75" x14ac:dyDescent="0.25">
      <c r="A221" s="109">
        <v>212</v>
      </c>
      <c r="B221" s="110" t="s">
        <v>300</v>
      </c>
      <c r="C221" s="155">
        <f t="shared" si="12"/>
        <v>59.120000000000005</v>
      </c>
      <c r="D221" s="155">
        <f t="shared" si="13"/>
        <v>54.71</v>
      </c>
      <c r="E221" s="155">
        <v>6.72</v>
      </c>
      <c r="F221" s="155">
        <f t="shared" si="14"/>
        <v>11.95</v>
      </c>
      <c r="G221" s="155">
        <v>4.49</v>
      </c>
      <c r="H221" s="155">
        <v>4.8499999999999996</v>
      </c>
      <c r="I221" s="155">
        <v>2.61</v>
      </c>
      <c r="J221" s="155">
        <v>6.63</v>
      </c>
      <c r="K221" s="155">
        <v>6.89</v>
      </c>
      <c r="L221" s="155">
        <f t="shared" si="15"/>
        <v>22.520000000000003</v>
      </c>
      <c r="M221" s="155">
        <v>4.9400000000000004</v>
      </c>
      <c r="N221" s="155">
        <v>8.14</v>
      </c>
      <c r="O221" s="155">
        <v>9.44</v>
      </c>
      <c r="P221" s="155">
        <v>4.41</v>
      </c>
    </row>
    <row r="222" spans="1:16" s="109" customFormat="1" ht="75" x14ac:dyDescent="0.25">
      <c r="A222" s="109">
        <v>213</v>
      </c>
      <c r="B222" s="110" t="s">
        <v>301</v>
      </c>
      <c r="C222" s="155">
        <f t="shared" si="12"/>
        <v>55.1</v>
      </c>
      <c r="D222" s="155">
        <f t="shared" si="13"/>
        <v>50.86</v>
      </c>
      <c r="E222" s="155">
        <v>6.01</v>
      </c>
      <c r="F222" s="155">
        <f t="shared" si="14"/>
        <v>12.8</v>
      </c>
      <c r="G222" s="155">
        <v>4.2</v>
      </c>
      <c r="H222" s="155">
        <v>4.4000000000000004</v>
      </c>
      <c r="I222" s="155">
        <v>4.2</v>
      </c>
      <c r="J222" s="155">
        <v>5.9</v>
      </c>
      <c r="K222" s="155">
        <v>5.92</v>
      </c>
      <c r="L222" s="155">
        <f t="shared" si="15"/>
        <v>20.23</v>
      </c>
      <c r="M222" s="155">
        <v>4.4800000000000004</v>
      </c>
      <c r="N222" s="155">
        <v>7.51</v>
      </c>
      <c r="O222" s="155">
        <v>8.24</v>
      </c>
      <c r="P222" s="155">
        <v>4.24</v>
      </c>
    </row>
    <row r="223" spans="1:16" s="109" customFormat="1" ht="75" x14ac:dyDescent="0.25">
      <c r="A223" s="109">
        <v>214</v>
      </c>
      <c r="B223" s="110" t="s">
        <v>302</v>
      </c>
      <c r="C223" s="155">
        <f t="shared" si="12"/>
        <v>56.92</v>
      </c>
      <c r="D223" s="155">
        <f t="shared" si="13"/>
        <v>54.730000000000004</v>
      </c>
      <c r="E223" s="155">
        <v>6.63</v>
      </c>
      <c r="F223" s="155">
        <f t="shared" si="14"/>
        <v>11.879999999999999</v>
      </c>
      <c r="G223" s="155">
        <v>4.87</v>
      </c>
      <c r="H223" s="155">
        <v>4.8499999999999996</v>
      </c>
      <c r="I223" s="155">
        <v>2.16</v>
      </c>
      <c r="J223" s="155">
        <v>6.67</v>
      </c>
      <c r="K223" s="155">
        <v>6.75</v>
      </c>
      <c r="L223" s="155">
        <f t="shared" si="15"/>
        <v>22.8</v>
      </c>
      <c r="M223" s="155">
        <v>4.84</v>
      </c>
      <c r="N223" s="155">
        <v>8.41</v>
      </c>
      <c r="O223" s="155">
        <v>9.5500000000000007</v>
      </c>
      <c r="P223" s="155">
        <v>2.19</v>
      </c>
    </row>
    <row r="224" spans="1:16" s="109" customFormat="1" ht="75" x14ac:dyDescent="0.25">
      <c r="A224" s="109">
        <v>215</v>
      </c>
      <c r="B224" s="110" t="s">
        <v>303</v>
      </c>
      <c r="C224" s="155">
        <f t="shared" si="12"/>
        <v>57.310000000000009</v>
      </c>
      <c r="D224" s="155">
        <f t="shared" si="13"/>
        <v>52.850000000000009</v>
      </c>
      <c r="E224" s="155">
        <v>6.61</v>
      </c>
      <c r="F224" s="155">
        <f t="shared" si="14"/>
        <v>10.88</v>
      </c>
      <c r="G224" s="155">
        <v>4.47</v>
      </c>
      <c r="H224" s="155">
        <v>4.8600000000000003</v>
      </c>
      <c r="I224" s="155">
        <v>1.55</v>
      </c>
      <c r="J224" s="155">
        <v>6.5</v>
      </c>
      <c r="K224" s="155">
        <v>6.84</v>
      </c>
      <c r="L224" s="155">
        <f t="shared" si="15"/>
        <v>22.020000000000003</v>
      </c>
      <c r="M224" s="155">
        <v>4.78</v>
      </c>
      <c r="N224" s="155">
        <v>7.93</v>
      </c>
      <c r="O224" s="155">
        <v>9.31</v>
      </c>
      <c r="P224" s="155">
        <v>4.46</v>
      </c>
    </row>
    <row r="225" spans="1:16" s="109" customFormat="1" ht="75" x14ac:dyDescent="0.25">
      <c r="A225" s="109">
        <v>216</v>
      </c>
      <c r="B225" s="110" t="s">
        <v>304</v>
      </c>
      <c r="C225" s="155">
        <f t="shared" si="12"/>
        <v>61.899999999999991</v>
      </c>
      <c r="D225" s="155">
        <f t="shared" si="13"/>
        <v>57.209999999999994</v>
      </c>
      <c r="E225" s="155">
        <v>6.66</v>
      </c>
      <c r="F225" s="155">
        <f t="shared" si="14"/>
        <v>14.139999999999999</v>
      </c>
      <c r="G225" s="155">
        <v>4.8600000000000003</v>
      </c>
      <c r="H225" s="155">
        <v>4.7699999999999996</v>
      </c>
      <c r="I225" s="155">
        <v>4.51</v>
      </c>
      <c r="J225" s="155">
        <v>6.73</v>
      </c>
      <c r="K225" s="155">
        <v>6.71</v>
      </c>
      <c r="L225" s="155">
        <f t="shared" si="15"/>
        <v>22.97</v>
      </c>
      <c r="M225" s="155">
        <v>4.92</v>
      </c>
      <c r="N225" s="155">
        <v>8.51</v>
      </c>
      <c r="O225" s="155">
        <v>9.5399999999999991</v>
      </c>
      <c r="P225" s="155">
        <v>4.6900000000000004</v>
      </c>
    </row>
    <row r="226" spans="1:16" s="109" customFormat="1" ht="75" x14ac:dyDescent="0.25">
      <c r="A226" s="109">
        <v>217</v>
      </c>
      <c r="B226" s="110" t="s">
        <v>305</v>
      </c>
      <c r="C226" s="155">
        <f t="shared" si="12"/>
        <v>53.36</v>
      </c>
      <c r="D226" s="155">
        <f t="shared" si="13"/>
        <v>50</v>
      </c>
      <c r="E226" s="155">
        <v>6.26</v>
      </c>
      <c r="F226" s="155">
        <f t="shared" si="14"/>
        <v>11.07</v>
      </c>
      <c r="G226" s="155">
        <v>3.6</v>
      </c>
      <c r="H226" s="155">
        <v>4.5999999999999996</v>
      </c>
      <c r="I226" s="155">
        <v>2.87</v>
      </c>
      <c r="J226" s="155">
        <v>6.05</v>
      </c>
      <c r="K226" s="155">
        <v>6.41</v>
      </c>
      <c r="L226" s="155">
        <f t="shared" si="15"/>
        <v>20.21</v>
      </c>
      <c r="M226" s="155">
        <v>4.62</v>
      </c>
      <c r="N226" s="155">
        <v>6.7</v>
      </c>
      <c r="O226" s="155">
        <v>8.89</v>
      </c>
      <c r="P226" s="155">
        <v>3.36</v>
      </c>
    </row>
    <row r="227" spans="1:16" s="109" customFormat="1" ht="75" x14ac:dyDescent="0.25">
      <c r="A227" s="109">
        <v>218</v>
      </c>
      <c r="B227" s="110" t="s">
        <v>306</v>
      </c>
      <c r="C227" s="155">
        <f t="shared" si="12"/>
        <v>59.240000000000009</v>
      </c>
      <c r="D227" s="155">
        <f t="shared" si="13"/>
        <v>54.650000000000006</v>
      </c>
      <c r="E227" s="155">
        <v>6.31</v>
      </c>
      <c r="F227" s="155">
        <f t="shared" si="14"/>
        <v>13.71</v>
      </c>
      <c r="G227" s="155">
        <v>4.76</v>
      </c>
      <c r="H227" s="155">
        <v>4.6100000000000003</v>
      </c>
      <c r="I227" s="155">
        <v>4.34</v>
      </c>
      <c r="J227" s="155">
        <v>6.19</v>
      </c>
      <c r="K227" s="155">
        <v>6.49</v>
      </c>
      <c r="L227" s="155">
        <f t="shared" si="15"/>
        <v>21.950000000000003</v>
      </c>
      <c r="M227" s="155">
        <v>4.9000000000000004</v>
      </c>
      <c r="N227" s="155">
        <v>8.1300000000000008</v>
      </c>
      <c r="O227" s="155">
        <v>8.92</v>
      </c>
      <c r="P227" s="155">
        <v>4.59</v>
      </c>
    </row>
    <row r="228" spans="1:16" s="109" customFormat="1" ht="75" x14ac:dyDescent="0.25">
      <c r="A228" s="109">
        <v>219</v>
      </c>
      <c r="B228" s="110" t="s">
        <v>307</v>
      </c>
      <c r="C228" s="155">
        <f t="shared" si="12"/>
        <v>60.289999999999992</v>
      </c>
      <c r="D228" s="155">
        <f t="shared" si="13"/>
        <v>55.739999999999995</v>
      </c>
      <c r="E228" s="155">
        <v>6.52</v>
      </c>
      <c r="F228" s="155">
        <f t="shared" si="14"/>
        <v>14.220000000000002</v>
      </c>
      <c r="G228" s="155">
        <v>4.79</v>
      </c>
      <c r="H228" s="155">
        <v>4.9000000000000004</v>
      </c>
      <c r="I228" s="155">
        <v>4.53</v>
      </c>
      <c r="J228" s="155">
        <v>6.7</v>
      </c>
      <c r="K228" s="155">
        <v>6.46</v>
      </c>
      <c r="L228" s="155">
        <f t="shared" si="15"/>
        <v>21.84</v>
      </c>
      <c r="M228" s="155">
        <v>4.76</v>
      </c>
      <c r="N228" s="155">
        <v>7.91</v>
      </c>
      <c r="O228" s="155">
        <v>9.17</v>
      </c>
      <c r="P228" s="155">
        <v>4.55</v>
      </c>
    </row>
    <row r="229" spans="1:16" s="109" customFormat="1" ht="60" x14ac:dyDescent="0.25">
      <c r="A229" s="109">
        <v>220</v>
      </c>
      <c r="B229" s="110" t="s">
        <v>308</v>
      </c>
      <c r="C229" s="155">
        <f t="shared" si="12"/>
        <v>61.47</v>
      </c>
      <c r="D229" s="155">
        <f t="shared" si="13"/>
        <v>56.81</v>
      </c>
      <c r="E229" s="155">
        <v>6.53</v>
      </c>
      <c r="F229" s="155">
        <f t="shared" si="14"/>
        <v>14.27</v>
      </c>
      <c r="G229" s="155">
        <v>4.8499999999999996</v>
      </c>
      <c r="H229" s="155">
        <v>4.8600000000000003</v>
      </c>
      <c r="I229" s="155">
        <v>4.5599999999999996</v>
      </c>
      <c r="J229" s="155">
        <v>6.58</v>
      </c>
      <c r="K229" s="155">
        <v>6.58</v>
      </c>
      <c r="L229" s="155">
        <f t="shared" si="15"/>
        <v>22.85</v>
      </c>
      <c r="M229" s="155">
        <v>4.83</v>
      </c>
      <c r="N229" s="155">
        <v>8.5299999999999994</v>
      </c>
      <c r="O229" s="155">
        <v>9.49</v>
      </c>
      <c r="P229" s="155">
        <v>4.66</v>
      </c>
    </row>
    <row r="230" spans="1:16" s="109" customFormat="1" ht="75" x14ac:dyDescent="0.25">
      <c r="A230" s="109">
        <v>221</v>
      </c>
      <c r="B230" s="110" t="s">
        <v>126</v>
      </c>
      <c r="C230" s="155">
        <f t="shared" si="12"/>
        <v>57.44</v>
      </c>
      <c r="D230" s="155">
        <f t="shared" si="13"/>
        <v>53.42</v>
      </c>
      <c r="E230" s="155">
        <v>6.24</v>
      </c>
      <c r="F230" s="155">
        <f t="shared" si="14"/>
        <v>13.14</v>
      </c>
      <c r="G230" s="155">
        <v>4.55</v>
      </c>
      <c r="H230" s="155">
        <v>4.4000000000000004</v>
      </c>
      <c r="I230" s="155">
        <v>4.1900000000000004</v>
      </c>
      <c r="J230" s="155">
        <v>6.26</v>
      </c>
      <c r="K230" s="155">
        <v>6.47</v>
      </c>
      <c r="L230" s="155">
        <f t="shared" si="15"/>
        <v>21.310000000000002</v>
      </c>
      <c r="M230" s="155">
        <v>4.49</v>
      </c>
      <c r="N230" s="155">
        <v>7.74</v>
      </c>
      <c r="O230" s="155">
        <v>9.08</v>
      </c>
      <c r="P230" s="155">
        <v>4.0199999999999996</v>
      </c>
    </row>
    <row r="231" spans="1:16" s="109" customFormat="1" ht="90" x14ac:dyDescent="0.25">
      <c r="A231" s="109">
        <v>222</v>
      </c>
      <c r="B231" s="110" t="s">
        <v>127</v>
      </c>
      <c r="C231" s="155">
        <f t="shared" si="12"/>
        <v>53.73</v>
      </c>
      <c r="D231" s="155">
        <f t="shared" si="13"/>
        <v>50.12</v>
      </c>
      <c r="E231" s="155">
        <v>6.05</v>
      </c>
      <c r="F231" s="155">
        <f t="shared" si="14"/>
        <v>11.56</v>
      </c>
      <c r="G231" s="155">
        <v>4.13</v>
      </c>
      <c r="H231" s="155">
        <v>3.69</v>
      </c>
      <c r="I231" s="155">
        <v>3.74</v>
      </c>
      <c r="J231" s="155">
        <v>5.85</v>
      </c>
      <c r="K231" s="155">
        <v>6.08</v>
      </c>
      <c r="L231" s="155">
        <f t="shared" si="15"/>
        <v>20.58</v>
      </c>
      <c r="M231" s="155">
        <v>4.34</v>
      </c>
      <c r="N231" s="155">
        <v>7.57</v>
      </c>
      <c r="O231" s="155">
        <v>8.67</v>
      </c>
      <c r="P231" s="155">
        <v>3.61</v>
      </c>
    </row>
    <row r="232" spans="1:16" s="109" customFormat="1" ht="60" x14ac:dyDescent="0.25">
      <c r="A232" s="109">
        <v>223</v>
      </c>
      <c r="B232" s="110" t="s">
        <v>309</v>
      </c>
      <c r="C232" s="155">
        <f t="shared" si="12"/>
        <v>56.089999999999996</v>
      </c>
      <c r="D232" s="155">
        <f t="shared" si="13"/>
        <v>52.129999999999995</v>
      </c>
      <c r="E232" s="155">
        <v>6.21</v>
      </c>
      <c r="F232" s="155">
        <f t="shared" si="14"/>
        <v>13.049999999999999</v>
      </c>
      <c r="G232" s="155">
        <v>4.41</v>
      </c>
      <c r="H232" s="155">
        <v>4.7</v>
      </c>
      <c r="I232" s="155">
        <v>3.94</v>
      </c>
      <c r="J232" s="155">
        <v>6.2</v>
      </c>
      <c r="K232" s="155">
        <v>5.81</v>
      </c>
      <c r="L232" s="155">
        <f t="shared" si="15"/>
        <v>20.86</v>
      </c>
      <c r="M232" s="155">
        <v>4.51</v>
      </c>
      <c r="N232" s="155">
        <v>7.72</v>
      </c>
      <c r="O232" s="155">
        <v>8.6300000000000008</v>
      </c>
      <c r="P232" s="155">
        <v>3.96</v>
      </c>
    </row>
    <row r="233" spans="1:16" s="109" customFormat="1" ht="75" x14ac:dyDescent="0.25">
      <c r="A233" s="109">
        <v>224</v>
      </c>
      <c r="B233" s="110" t="s">
        <v>310</v>
      </c>
      <c r="C233" s="155">
        <f t="shared" si="12"/>
        <v>60.839999999999996</v>
      </c>
      <c r="D233" s="155">
        <f t="shared" si="13"/>
        <v>57.05</v>
      </c>
      <c r="E233" s="155">
        <v>6.56</v>
      </c>
      <c r="F233" s="155">
        <f t="shared" si="14"/>
        <v>13.98</v>
      </c>
      <c r="G233" s="155">
        <v>4.84</v>
      </c>
      <c r="H233" s="155">
        <v>4.78</v>
      </c>
      <c r="I233" s="155">
        <v>4.3600000000000003</v>
      </c>
      <c r="J233" s="155">
        <v>6.66</v>
      </c>
      <c r="K233" s="155">
        <v>6.81</v>
      </c>
      <c r="L233" s="155">
        <f t="shared" si="15"/>
        <v>23.04</v>
      </c>
      <c r="M233" s="155">
        <v>4.88</v>
      </c>
      <c r="N233" s="155">
        <v>8.5299999999999994</v>
      </c>
      <c r="O233" s="155">
        <v>9.6300000000000008</v>
      </c>
      <c r="P233" s="155">
        <v>3.79</v>
      </c>
    </row>
    <row r="234" spans="1:16" s="109" customFormat="1" ht="60" x14ac:dyDescent="0.25">
      <c r="A234" s="109">
        <v>225</v>
      </c>
      <c r="B234" s="110" t="s">
        <v>311</v>
      </c>
      <c r="C234" s="155">
        <f t="shared" si="12"/>
        <v>60.25</v>
      </c>
      <c r="D234" s="155">
        <f t="shared" si="13"/>
        <v>55.68</v>
      </c>
      <c r="E234" s="155">
        <v>6.41</v>
      </c>
      <c r="F234" s="155">
        <f t="shared" si="14"/>
        <v>14.129999999999999</v>
      </c>
      <c r="G234" s="155">
        <v>4.8600000000000003</v>
      </c>
      <c r="H234" s="155">
        <v>4.88</v>
      </c>
      <c r="I234" s="155">
        <v>4.3899999999999997</v>
      </c>
      <c r="J234" s="155">
        <v>6.54</v>
      </c>
      <c r="K234" s="155">
        <v>6.68</v>
      </c>
      <c r="L234" s="155">
        <f t="shared" si="15"/>
        <v>21.92</v>
      </c>
      <c r="M234" s="155">
        <v>4.76</v>
      </c>
      <c r="N234" s="155">
        <v>7.81</v>
      </c>
      <c r="O234" s="155">
        <v>9.35</v>
      </c>
      <c r="P234" s="155">
        <v>4.57</v>
      </c>
    </row>
    <row r="235" spans="1:16" s="109" customFormat="1" ht="90" x14ac:dyDescent="0.25">
      <c r="A235" s="109">
        <v>226</v>
      </c>
      <c r="B235" s="110" t="s">
        <v>312</v>
      </c>
      <c r="C235" s="155">
        <f t="shared" si="12"/>
        <v>59.070000000000007</v>
      </c>
      <c r="D235" s="155">
        <f t="shared" si="13"/>
        <v>55.230000000000004</v>
      </c>
      <c r="E235" s="155">
        <v>6.4</v>
      </c>
      <c r="F235" s="155">
        <f t="shared" si="14"/>
        <v>13.16</v>
      </c>
      <c r="G235" s="155">
        <v>4.66</v>
      </c>
      <c r="H235" s="155">
        <v>4.16</v>
      </c>
      <c r="I235" s="155">
        <v>4.34</v>
      </c>
      <c r="J235" s="155">
        <v>6.54</v>
      </c>
      <c r="K235" s="155">
        <v>6.78</v>
      </c>
      <c r="L235" s="155">
        <f t="shared" si="15"/>
        <v>22.35</v>
      </c>
      <c r="M235" s="155">
        <v>4.76</v>
      </c>
      <c r="N235" s="155">
        <v>8.3000000000000007</v>
      </c>
      <c r="O235" s="155">
        <v>9.2899999999999991</v>
      </c>
      <c r="P235" s="155">
        <v>3.84</v>
      </c>
    </row>
    <row r="236" spans="1:16" s="109" customFormat="1" ht="75" x14ac:dyDescent="0.25">
      <c r="A236" s="109">
        <v>227</v>
      </c>
      <c r="B236" s="110" t="s">
        <v>128</v>
      </c>
      <c r="C236" s="155">
        <f t="shared" si="12"/>
        <v>55.489999999999995</v>
      </c>
      <c r="D236" s="155">
        <f t="shared" si="13"/>
        <v>51.9</v>
      </c>
      <c r="E236" s="155">
        <v>6</v>
      </c>
      <c r="F236" s="155">
        <f t="shared" si="14"/>
        <v>12.4</v>
      </c>
      <c r="G236" s="155">
        <v>3.71</v>
      </c>
      <c r="H236" s="155">
        <v>4.8600000000000003</v>
      </c>
      <c r="I236" s="155">
        <v>3.83</v>
      </c>
      <c r="J236" s="155">
        <v>6.29</v>
      </c>
      <c r="K236" s="155">
        <v>6.46</v>
      </c>
      <c r="L236" s="155">
        <f t="shared" si="15"/>
        <v>20.75</v>
      </c>
      <c r="M236" s="155">
        <v>4.46</v>
      </c>
      <c r="N236" s="155">
        <v>7.59</v>
      </c>
      <c r="O236" s="155">
        <v>8.6999999999999993</v>
      </c>
      <c r="P236" s="155">
        <v>3.59</v>
      </c>
    </row>
    <row r="237" spans="1:16" s="109" customFormat="1" ht="90" x14ac:dyDescent="0.25">
      <c r="A237" s="109">
        <v>228</v>
      </c>
      <c r="B237" s="110" t="s">
        <v>313</v>
      </c>
      <c r="C237" s="155">
        <f t="shared" si="12"/>
        <v>58.73</v>
      </c>
      <c r="D237" s="155">
        <f t="shared" si="13"/>
        <v>54.059999999999995</v>
      </c>
      <c r="E237" s="155">
        <v>6.38</v>
      </c>
      <c r="F237" s="155">
        <f t="shared" si="14"/>
        <v>14.02</v>
      </c>
      <c r="G237" s="155">
        <v>4.75</v>
      </c>
      <c r="H237" s="155">
        <v>4.79</v>
      </c>
      <c r="I237" s="155">
        <v>4.4800000000000004</v>
      </c>
      <c r="J237" s="155">
        <v>6.26</v>
      </c>
      <c r="K237" s="155">
        <v>6.42</v>
      </c>
      <c r="L237" s="155">
        <f t="shared" si="15"/>
        <v>20.979999999999997</v>
      </c>
      <c r="M237" s="155">
        <v>4.8600000000000003</v>
      </c>
      <c r="N237" s="155">
        <v>7.77</v>
      </c>
      <c r="O237" s="155">
        <v>8.35</v>
      </c>
      <c r="P237" s="155">
        <v>4.67</v>
      </c>
    </row>
    <row r="238" spans="1:16" s="109" customFormat="1" ht="75" x14ac:dyDescent="0.25">
      <c r="A238" s="109">
        <v>229</v>
      </c>
      <c r="B238" s="110" t="s">
        <v>129</v>
      </c>
      <c r="C238" s="155">
        <f t="shared" si="12"/>
        <v>58.889999999999993</v>
      </c>
      <c r="D238" s="155">
        <f t="shared" si="13"/>
        <v>55.099999999999994</v>
      </c>
      <c r="E238" s="155">
        <v>6.56</v>
      </c>
      <c r="F238" s="155">
        <f t="shared" si="14"/>
        <v>12.7</v>
      </c>
      <c r="G238" s="155">
        <v>4.43</v>
      </c>
      <c r="H238" s="155">
        <v>4.16</v>
      </c>
      <c r="I238" s="155">
        <v>4.1100000000000003</v>
      </c>
      <c r="J238" s="155">
        <v>6.54</v>
      </c>
      <c r="K238" s="155">
        <v>6.71</v>
      </c>
      <c r="L238" s="155">
        <f t="shared" si="15"/>
        <v>22.59</v>
      </c>
      <c r="M238" s="155">
        <v>4.71</v>
      </c>
      <c r="N238" s="155">
        <v>8.34</v>
      </c>
      <c r="O238" s="155">
        <v>9.5399999999999991</v>
      </c>
      <c r="P238" s="155">
        <v>3.79</v>
      </c>
    </row>
    <row r="239" spans="1:16" s="109" customFormat="1" ht="75" x14ac:dyDescent="0.25">
      <c r="A239" s="109">
        <v>230</v>
      </c>
      <c r="B239" s="110" t="s">
        <v>130</v>
      </c>
      <c r="C239" s="155">
        <f t="shared" si="12"/>
        <v>61.83</v>
      </c>
      <c r="D239" s="155">
        <f t="shared" si="13"/>
        <v>57.379999999999995</v>
      </c>
      <c r="E239" s="155">
        <v>6.61</v>
      </c>
      <c r="F239" s="155">
        <f t="shared" si="14"/>
        <v>14.18</v>
      </c>
      <c r="G239" s="155">
        <v>4.82</v>
      </c>
      <c r="H239" s="155">
        <v>4.79</v>
      </c>
      <c r="I239" s="155">
        <v>4.57</v>
      </c>
      <c r="J239" s="155">
        <v>6.76</v>
      </c>
      <c r="K239" s="155">
        <v>6.79</v>
      </c>
      <c r="L239" s="155">
        <f t="shared" si="15"/>
        <v>23.04</v>
      </c>
      <c r="M239" s="155">
        <v>4.8499999999999996</v>
      </c>
      <c r="N239" s="155">
        <v>8.51</v>
      </c>
      <c r="O239" s="155">
        <v>9.68</v>
      </c>
      <c r="P239" s="155">
        <v>4.45</v>
      </c>
    </row>
    <row r="240" spans="1:16" s="109" customFormat="1" ht="60" x14ac:dyDescent="0.25">
      <c r="A240" s="109">
        <v>231</v>
      </c>
      <c r="B240" s="110" t="s">
        <v>131</v>
      </c>
      <c r="C240" s="155">
        <f t="shared" si="12"/>
        <v>63.419999999999995</v>
      </c>
      <c r="D240" s="155">
        <f t="shared" si="13"/>
        <v>58.589999999999996</v>
      </c>
      <c r="E240" s="155">
        <v>6.84</v>
      </c>
      <c r="F240" s="155">
        <f t="shared" si="14"/>
        <v>14.66</v>
      </c>
      <c r="G240" s="155">
        <v>4.92</v>
      </c>
      <c r="H240" s="155">
        <v>4.93</v>
      </c>
      <c r="I240" s="155">
        <v>4.8099999999999996</v>
      </c>
      <c r="J240" s="155">
        <v>6.87</v>
      </c>
      <c r="K240" s="155">
        <v>6.89</v>
      </c>
      <c r="L240" s="155">
        <f t="shared" si="15"/>
        <v>23.33</v>
      </c>
      <c r="M240" s="155">
        <v>4.9400000000000004</v>
      </c>
      <c r="N240" s="155">
        <v>8.7200000000000006</v>
      </c>
      <c r="O240" s="155">
        <v>9.67</v>
      </c>
      <c r="P240" s="155">
        <v>4.83</v>
      </c>
    </row>
    <row r="241" spans="1:16" s="109" customFormat="1" ht="90" x14ac:dyDescent="0.25">
      <c r="A241" s="109">
        <v>232</v>
      </c>
      <c r="B241" s="110" t="s">
        <v>132</v>
      </c>
      <c r="C241" s="155">
        <f t="shared" si="12"/>
        <v>64.66</v>
      </c>
      <c r="D241" s="155">
        <f t="shared" si="13"/>
        <v>59.68</v>
      </c>
      <c r="E241" s="155">
        <v>6.95</v>
      </c>
      <c r="F241" s="155">
        <f t="shared" si="14"/>
        <v>14.93</v>
      </c>
      <c r="G241" s="155">
        <v>4.99</v>
      </c>
      <c r="H241" s="155">
        <v>4.99</v>
      </c>
      <c r="I241" s="155">
        <v>4.95</v>
      </c>
      <c r="J241" s="155">
        <v>6.96</v>
      </c>
      <c r="K241" s="155">
        <v>6.97</v>
      </c>
      <c r="L241" s="155">
        <f t="shared" si="15"/>
        <v>23.869999999999997</v>
      </c>
      <c r="M241" s="155">
        <v>5</v>
      </c>
      <c r="N241" s="155">
        <v>8.93</v>
      </c>
      <c r="O241" s="155">
        <v>9.94</v>
      </c>
      <c r="P241" s="155">
        <v>4.9800000000000004</v>
      </c>
    </row>
    <row r="242" spans="1:16" s="109" customFormat="1" ht="75" x14ac:dyDescent="0.25">
      <c r="A242" s="109">
        <v>233</v>
      </c>
      <c r="B242" s="110" t="s">
        <v>133</v>
      </c>
      <c r="C242" s="155">
        <f t="shared" si="12"/>
        <v>63.34</v>
      </c>
      <c r="D242" s="155">
        <f t="shared" si="13"/>
        <v>58.5</v>
      </c>
      <c r="E242" s="155">
        <v>6.77</v>
      </c>
      <c r="F242" s="155">
        <f t="shared" si="14"/>
        <v>14.57</v>
      </c>
      <c r="G242" s="155">
        <v>4.9000000000000004</v>
      </c>
      <c r="H242" s="155">
        <v>4.8499999999999996</v>
      </c>
      <c r="I242" s="155">
        <v>4.82</v>
      </c>
      <c r="J242" s="155">
        <v>6.84</v>
      </c>
      <c r="K242" s="155">
        <v>6.88</v>
      </c>
      <c r="L242" s="155">
        <f t="shared" si="15"/>
        <v>23.439999999999998</v>
      </c>
      <c r="M242" s="155">
        <v>4.92</v>
      </c>
      <c r="N242" s="155">
        <v>8.74</v>
      </c>
      <c r="O242" s="155">
        <v>9.7799999999999994</v>
      </c>
      <c r="P242" s="155">
        <v>4.84</v>
      </c>
    </row>
    <row r="243" spans="1:16" s="109" customFormat="1" ht="75" x14ac:dyDescent="0.25">
      <c r="A243" s="109">
        <v>234</v>
      </c>
      <c r="B243" s="110" t="s">
        <v>134</v>
      </c>
      <c r="C243" s="155">
        <f t="shared" si="12"/>
        <v>57.88</v>
      </c>
      <c r="D243" s="155">
        <f t="shared" si="13"/>
        <v>53.56</v>
      </c>
      <c r="E243" s="155">
        <v>6.26</v>
      </c>
      <c r="F243" s="155">
        <f t="shared" si="14"/>
        <v>13.4</v>
      </c>
      <c r="G243" s="155">
        <v>4.49</v>
      </c>
      <c r="H243" s="155">
        <v>4.5</v>
      </c>
      <c r="I243" s="155">
        <v>4.41</v>
      </c>
      <c r="J243" s="155">
        <v>6.26</v>
      </c>
      <c r="K243" s="155">
        <v>6.25</v>
      </c>
      <c r="L243" s="155">
        <f t="shared" si="15"/>
        <v>21.39</v>
      </c>
      <c r="M243" s="155">
        <v>4.5199999999999996</v>
      </c>
      <c r="N243" s="155">
        <v>7.99</v>
      </c>
      <c r="O243" s="155">
        <v>8.8800000000000008</v>
      </c>
      <c r="P243" s="155">
        <v>4.32</v>
      </c>
    </row>
    <row r="244" spans="1:16" s="109" customFormat="1" ht="75" x14ac:dyDescent="0.25">
      <c r="A244" s="109">
        <v>235</v>
      </c>
      <c r="B244" s="110" t="s">
        <v>314</v>
      </c>
      <c r="C244" s="155">
        <f t="shared" si="12"/>
        <v>54.800000000000004</v>
      </c>
      <c r="D244" s="155">
        <f t="shared" si="13"/>
        <v>50.59</v>
      </c>
      <c r="E244" s="155">
        <v>5.85</v>
      </c>
      <c r="F244" s="155">
        <f t="shared" si="14"/>
        <v>12.71</v>
      </c>
      <c r="G244" s="155">
        <v>4.0999999999999996</v>
      </c>
      <c r="H244" s="155">
        <v>4.08</v>
      </c>
      <c r="I244" s="155">
        <v>4.53</v>
      </c>
      <c r="J244" s="155">
        <v>5.77</v>
      </c>
      <c r="K244" s="155">
        <v>6.11</v>
      </c>
      <c r="L244" s="155">
        <f t="shared" si="15"/>
        <v>20.149999999999999</v>
      </c>
      <c r="M244" s="155">
        <v>4.45</v>
      </c>
      <c r="N244" s="155">
        <v>7.2</v>
      </c>
      <c r="O244" s="155">
        <v>8.5</v>
      </c>
      <c r="P244" s="155">
        <v>4.21</v>
      </c>
    </row>
    <row r="245" spans="1:16" s="109" customFormat="1" ht="90" x14ac:dyDescent="0.25">
      <c r="A245" s="109">
        <v>236</v>
      </c>
      <c r="B245" s="110" t="s">
        <v>315</v>
      </c>
      <c r="C245" s="155">
        <f t="shared" si="12"/>
        <v>59.83</v>
      </c>
      <c r="D245" s="155">
        <f t="shared" si="13"/>
        <v>55.53</v>
      </c>
      <c r="E245" s="155">
        <v>6.32</v>
      </c>
      <c r="F245" s="155">
        <f t="shared" si="14"/>
        <v>13.879999999999999</v>
      </c>
      <c r="G245" s="155">
        <v>4.71</v>
      </c>
      <c r="H245" s="155">
        <v>4.74</v>
      </c>
      <c r="I245" s="155">
        <v>4.43</v>
      </c>
      <c r="J245" s="155">
        <v>6.56</v>
      </c>
      <c r="K245" s="155">
        <v>6.64</v>
      </c>
      <c r="L245" s="155">
        <f t="shared" si="15"/>
        <v>22.130000000000003</v>
      </c>
      <c r="M245" s="155">
        <v>4.8</v>
      </c>
      <c r="N245" s="155">
        <v>8.16</v>
      </c>
      <c r="O245" s="155">
        <v>9.17</v>
      </c>
      <c r="P245" s="155">
        <v>4.3</v>
      </c>
    </row>
    <row r="246" spans="1:16" s="109" customFormat="1" ht="90" x14ac:dyDescent="0.25">
      <c r="A246" s="109">
        <v>237</v>
      </c>
      <c r="B246" s="110" t="s">
        <v>316</v>
      </c>
      <c r="C246" s="155">
        <f t="shared" si="12"/>
        <v>57.290000000000006</v>
      </c>
      <c r="D246" s="155">
        <f t="shared" si="13"/>
        <v>53.09</v>
      </c>
      <c r="E246" s="155">
        <v>6.34</v>
      </c>
      <c r="F246" s="155">
        <f t="shared" si="14"/>
        <v>13.25</v>
      </c>
      <c r="G246" s="155">
        <v>4.58</v>
      </c>
      <c r="H246" s="155">
        <v>4.4000000000000004</v>
      </c>
      <c r="I246" s="155">
        <v>4.2699999999999996</v>
      </c>
      <c r="J246" s="155">
        <v>5.85</v>
      </c>
      <c r="K246" s="155">
        <v>6.24</v>
      </c>
      <c r="L246" s="155">
        <f t="shared" si="15"/>
        <v>21.41</v>
      </c>
      <c r="M246" s="155">
        <v>4.6100000000000003</v>
      </c>
      <c r="N246" s="155">
        <v>7.97</v>
      </c>
      <c r="O246" s="155">
        <v>8.83</v>
      </c>
      <c r="P246" s="155">
        <v>4.2</v>
      </c>
    </row>
    <row r="247" spans="1:16" s="109" customFormat="1" ht="75" x14ac:dyDescent="0.25">
      <c r="A247" s="109">
        <v>238</v>
      </c>
      <c r="B247" s="110" t="s">
        <v>135</v>
      </c>
      <c r="C247" s="155">
        <f t="shared" si="12"/>
        <v>53.55</v>
      </c>
      <c r="D247" s="155">
        <f t="shared" si="13"/>
        <v>49.32</v>
      </c>
      <c r="E247" s="155">
        <v>5.98</v>
      </c>
      <c r="F247" s="155">
        <f t="shared" si="14"/>
        <v>12.33</v>
      </c>
      <c r="G247" s="155">
        <v>4.2</v>
      </c>
      <c r="H247" s="155">
        <v>4.12</v>
      </c>
      <c r="I247" s="155">
        <v>4.01</v>
      </c>
      <c r="J247" s="155">
        <v>6.01</v>
      </c>
      <c r="K247" s="155">
        <v>6.09</v>
      </c>
      <c r="L247" s="155">
        <f t="shared" si="15"/>
        <v>18.91</v>
      </c>
      <c r="M247" s="155">
        <v>4.2</v>
      </c>
      <c r="N247" s="155">
        <v>6.89</v>
      </c>
      <c r="O247" s="155">
        <v>7.82</v>
      </c>
      <c r="P247" s="155">
        <v>4.2300000000000004</v>
      </c>
    </row>
    <row r="248" spans="1:16" s="109" customFormat="1" ht="90" x14ac:dyDescent="0.25">
      <c r="A248" s="109">
        <v>239</v>
      </c>
      <c r="B248" s="110" t="s">
        <v>144</v>
      </c>
      <c r="C248" s="155">
        <f t="shared" si="12"/>
        <v>50</v>
      </c>
      <c r="D248" s="155">
        <f t="shared" si="13"/>
        <v>46</v>
      </c>
      <c r="E248" s="155">
        <v>5.33</v>
      </c>
      <c r="F248" s="155">
        <f t="shared" si="14"/>
        <v>11.01</v>
      </c>
      <c r="G248" s="155">
        <v>3.67</v>
      </c>
      <c r="H248" s="155">
        <v>4.67</v>
      </c>
      <c r="I248" s="155">
        <v>2.67</v>
      </c>
      <c r="J248" s="155">
        <v>5.67</v>
      </c>
      <c r="K248" s="155">
        <v>6.33</v>
      </c>
      <c r="L248" s="155">
        <f t="shared" si="15"/>
        <v>17.66</v>
      </c>
      <c r="M248" s="155">
        <v>4</v>
      </c>
      <c r="N248" s="155">
        <v>6.33</v>
      </c>
      <c r="O248" s="155">
        <v>7.33</v>
      </c>
      <c r="P248" s="155">
        <v>4</v>
      </c>
    </row>
    <row r="249" spans="1:16" s="109" customFormat="1" ht="90" x14ac:dyDescent="0.25">
      <c r="A249" s="109">
        <v>240</v>
      </c>
      <c r="B249" s="110" t="s">
        <v>136</v>
      </c>
      <c r="C249" s="155">
        <f t="shared" si="12"/>
        <v>59.58</v>
      </c>
      <c r="D249" s="155">
        <f t="shared" si="13"/>
        <v>55.4</v>
      </c>
      <c r="E249" s="155">
        <v>6.56</v>
      </c>
      <c r="F249" s="155">
        <f t="shared" si="14"/>
        <v>13.239999999999998</v>
      </c>
      <c r="G249" s="155">
        <v>4.17</v>
      </c>
      <c r="H249" s="155">
        <v>4.46</v>
      </c>
      <c r="I249" s="155">
        <v>4.6100000000000003</v>
      </c>
      <c r="J249" s="155">
        <v>6.59</v>
      </c>
      <c r="K249" s="155">
        <v>6.8</v>
      </c>
      <c r="L249" s="155">
        <f t="shared" si="15"/>
        <v>22.21</v>
      </c>
      <c r="M249" s="155">
        <v>4.71</v>
      </c>
      <c r="N249" s="155">
        <v>8.08</v>
      </c>
      <c r="O249" s="155">
        <v>9.42</v>
      </c>
      <c r="P249" s="155">
        <v>4.18</v>
      </c>
    </row>
    <row r="250" spans="1:16" s="109" customFormat="1" ht="90" x14ac:dyDescent="0.25">
      <c r="A250" s="109">
        <v>241</v>
      </c>
      <c r="B250" s="110" t="s">
        <v>137</v>
      </c>
      <c r="C250" s="155">
        <f t="shared" si="12"/>
        <v>61.65</v>
      </c>
      <c r="D250" s="155">
        <f t="shared" si="13"/>
        <v>57.03</v>
      </c>
      <c r="E250" s="155">
        <v>6.55</v>
      </c>
      <c r="F250" s="155">
        <f t="shared" si="14"/>
        <v>14.29</v>
      </c>
      <c r="G250" s="155">
        <v>4.8099999999999996</v>
      </c>
      <c r="H250" s="155">
        <v>4.79</v>
      </c>
      <c r="I250" s="155">
        <v>4.6900000000000004</v>
      </c>
      <c r="J250" s="155">
        <v>6.61</v>
      </c>
      <c r="K250" s="155">
        <v>6.77</v>
      </c>
      <c r="L250" s="155">
        <f t="shared" si="15"/>
        <v>22.810000000000002</v>
      </c>
      <c r="M250" s="155">
        <v>4.84</v>
      </c>
      <c r="N250" s="155">
        <v>8.41</v>
      </c>
      <c r="O250" s="155">
        <v>9.56</v>
      </c>
      <c r="P250" s="155">
        <v>4.62</v>
      </c>
    </row>
    <row r="251" spans="1:16" s="109" customFormat="1" ht="90" x14ac:dyDescent="0.25">
      <c r="A251" s="109">
        <v>242</v>
      </c>
      <c r="B251" s="110" t="s">
        <v>317</v>
      </c>
      <c r="C251" s="155">
        <f t="shared" si="12"/>
        <v>61.07</v>
      </c>
      <c r="D251" s="155">
        <f t="shared" si="13"/>
        <v>56.81</v>
      </c>
      <c r="E251" s="155">
        <v>6.63</v>
      </c>
      <c r="F251" s="155">
        <f t="shared" si="14"/>
        <v>13.260000000000002</v>
      </c>
      <c r="G251" s="155">
        <v>4.45</v>
      </c>
      <c r="H251" s="155">
        <v>4.37</v>
      </c>
      <c r="I251" s="155">
        <v>4.4400000000000004</v>
      </c>
      <c r="J251" s="155">
        <v>6.68</v>
      </c>
      <c r="K251" s="155">
        <v>6.68</v>
      </c>
      <c r="L251" s="155">
        <f t="shared" si="15"/>
        <v>23.560000000000002</v>
      </c>
      <c r="M251" s="155">
        <v>4.8600000000000003</v>
      </c>
      <c r="N251" s="155">
        <v>8.83</v>
      </c>
      <c r="O251" s="155">
        <v>9.8699999999999992</v>
      </c>
      <c r="P251" s="155">
        <v>4.26</v>
      </c>
    </row>
    <row r="252" spans="1:16" s="109" customFormat="1" ht="90" x14ac:dyDescent="0.25">
      <c r="A252" s="109">
        <v>243</v>
      </c>
      <c r="B252" s="110" t="s">
        <v>138</v>
      </c>
      <c r="C252" s="155">
        <f t="shared" si="12"/>
        <v>62.699999999999996</v>
      </c>
      <c r="D252" s="155">
        <f t="shared" si="13"/>
        <v>57.91</v>
      </c>
      <c r="E252" s="155">
        <v>6.71</v>
      </c>
      <c r="F252" s="155">
        <f t="shared" si="14"/>
        <v>14.54</v>
      </c>
      <c r="G252" s="155">
        <v>4.91</v>
      </c>
      <c r="H252" s="155">
        <v>4.8099999999999996</v>
      </c>
      <c r="I252" s="155">
        <v>4.82</v>
      </c>
      <c r="J252" s="155">
        <v>6.76</v>
      </c>
      <c r="K252" s="155">
        <v>6.83</v>
      </c>
      <c r="L252" s="155">
        <f t="shared" si="15"/>
        <v>23.07</v>
      </c>
      <c r="M252" s="155">
        <v>4.84</v>
      </c>
      <c r="N252" s="155">
        <v>8.61</v>
      </c>
      <c r="O252" s="155">
        <v>9.6199999999999992</v>
      </c>
      <c r="P252" s="155">
        <v>4.79</v>
      </c>
    </row>
    <row r="253" spans="1:16" s="109" customFormat="1" ht="90" x14ac:dyDescent="0.25">
      <c r="A253" s="109">
        <v>244</v>
      </c>
      <c r="B253" s="110" t="s">
        <v>139</v>
      </c>
      <c r="C253" s="155">
        <f t="shared" si="12"/>
        <v>61.56</v>
      </c>
      <c r="D253" s="155">
        <f t="shared" si="13"/>
        <v>57.36</v>
      </c>
      <c r="E253" s="155">
        <v>6.67</v>
      </c>
      <c r="F253" s="155">
        <f t="shared" si="14"/>
        <v>14.009999999999998</v>
      </c>
      <c r="G253" s="155">
        <v>4.7</v>
      </c>
      <c r="H253" s="155">
        <v>4.68</v>
      </c>
      <c r="I253" s="155">
        <v>4.63</v>
      </c>
      <c r="J253" s="155">
        <v>6.47</v>
      </c>
      <c r="K253" s="155">
        <v>6.69</v>
      </c>
      <c r="L253" s="155">
        <f t="shared" si="15"/>
        <v>23.520000000000003</v>
      </c>
      <c r="M253" s="155">
        <v>4.96</v>
      </c>
      <c r="N253" s="155">
        <v>8.68</v>
      </c>
      <c r="O253" s="155">
        <v>9.8800000000000008</v>
      </c>
      <c r="P253" s="155">
        <v>4.2</v>
      </c>
    </row>
    <row r="254" spans="1:16" s="109" customFormat="1" ht="90" x14ac:dyDescent="0.25">
      <c r="A254" s="109">
        <v>245</v>
      </c>
      <c r="B254" s="110" t="s">
        <v>140</v>
      </c>
      <c r="C254" s="155">
        <f t="shared" si="12"/>
        <v>62.930000000000007</v>
      </c>
      <c r="D254" s="155">
        <f t="shared" si="13"/>
        <v>58.230000000000004</v>
      </c>
      <c r="E254" s="155">
        <v>6.81</v>
      </c>
      <c r="F254" s="155">
        <f t="shared" si="14"/>
        <v>14.58</v>
      </c>
      <c r="G254" s="155">
        <v>4.83</v>
      </c>
      <c r="H254" s="155">
        <v>4.91</v>
      </c>
      <c r="I254" s="155">
        <v>4.84</v>
      </c>
      <c r="J254" s="155">
        <v>6.75</v>
      </c>
      <c r="K254" s="155">
        <v>6.86</v>
      </c>
      <c r="L254" s="155">
        <f t="shared" si="15"/>
        <v>23.23</v>
      </c>
      <c r="M254" s="155">
        <v>4.8899999999999997</v>
      </c>
      <c r="N254" s="155">
        <v>8.6300000000000008</v>
      </c>
      <c r="O254" s="155">
        <v>9.7100000000000009</v>
      </c>
      <c r="P254" s="155">
        <v>4.7</v>
      </c>
    </row>
    <row r="255" spans="1:16" s="109" customFormat="1" ht="90" x14ac:dyDescent="0.25">
      <c r="A255" s="109">
        <v>246</v>
      </c>
      <c r="B255" s="110" t="s">
        <v>141</v>
      </c>
      <c r="C255" s="155">
        <f t="shared" si="12"/>
        <v>58.41</v>
      </c>
      <c r="D255" s="155">
        <f t="shared" si="13"/>
        <v>54.43</v>
      </c>
      <c r="E255" s="155">
        <v>6.4</v>
      </c>
      <c r="F255" s="155">
        <f t="shared" si="14"/>
        <v>13.36</v>
      </c>
      <c r="G255" s="155">
        <v>4.57</v>
      </c>
      <c r="H255" s="155">
        <v>3.92</v>
      </c>
      <c r="I255" s="155">
        <v>4.87</v>
      </c>
      <c r="J255" s="155">
        <v>6.46</v>
      </c>
      <c r="K255" s="155">
        <v>6.5</v>
      </c>
      <c r="L255" s="155">
        <f t="shared" si="15"/>
        <v>21.71</v>
      </c>
      <c r="M255" s="155">
        <v>4.8600000000000003</v>
      </c>
      <c r="N255" s="155">
        <v>7.96</v>
      </c>
      <c r="O255" s="155">
        <v>8.89</v>
      </c>
      <c r="P255" s="155">
        <v>3.98</v>
      </c>
    </row>
    <row r="256" spans="1:16" s="109" customFormat="1" ht="90" x14ac:dyDescent="0.25">
      <c r="A256" s="109">
        <v>247</v>
      </c>
      <c r="B256" s="110" t="s">
        <v>142</v>
      </c>
      <c r="C256" s="155">
        <f t="shared" si="12"/>
        <v>64.37</v>
      </c>
      <c r="D256" s="155">
        <f t="shared" si="13"/>
        <v>59.39</v>
      </c>
      <c r="E256" s="155">
        <v>6.97</v>
      </c>
      <c r="F256" s="155">
        <f t="shared" si="14"/>
        <v>14.89</v>
      </c>
      <c r="G256" s="155">
        <v>4.95</v>
      </c>
      <c r="H256" s="155">
        <v>4.99</v>
      </c>
      <c r="I256" s="155">
        <v>4.95</v>
      </c>
      <c r="J256" s="155">
        <v>6.94</v>
      </c>
      <c r="K256" s="155">
        <v>6.98</v>
      </c>
      <c r="L256" s="155">
        <f t="shared" si="15"/>
        <v>23.61</v>
      </c>
      <c r="M256" s="155">
        <v>4.99</v>
      </c>
      <c r="N256" s="155">
        <v>8.77</v>
      </c>
      <c r="O256" s="155">
        <v>9.85</v>
      </c>
      <c r="P256" s="155">
        <v>4.9800000000000004</v>
      </c>
    </row>
    <row r="257" spans="1:16" s="109" customFormat="1" ht="90" x14ac:dyDescent="0.25">
      <c r="A257" s="109">
        <v>248</v>
      </c>
      <c r="B257" s="110" t="s">
        <v>143</v>
      </c>
      <c r="C257" s="155">
        <f t="shared" si="12"/>
        <v>59.41</v>
      </c>
      <c r="D257" s="155">
        <f t="shared" si="13"/>
        <v>54.98</v>
      </c>
      <c r="E257" s="155">
        <v>6.16</v>
      </c>
      <c r="F257" s="155">
        <f t="shared" si="14"/>
        <v>13.770000000000001</v>
      </c>
      <c r="G257" s="155">
        <v>4.71</v>
      </c>
      <c r="H257" s="155">
        <v>4.4800000000000004</v>
      </c>
      <c r="I257" s="155">
        <v>4.58</v>
      </c>
      <c r="J257" s="155">
        <v>6.54</v>
      </c>
      <c r="K257" s="155">
        <v>6.58</v>
      </c>
      <c r="L257" s="155">
        <f t="shared" si="15"/>
        <v>21.93</v>
      </c>
      <c r="M257" s="155">
        <v>4.78</v>
      </c>
      <c r="N257" s="155">
        <v>8.1999999999999993</v>
      </c>
      <c r="O257" s="155">
        <v>8.9499999999999993</v>
      </c>
      <c r="P257" s="155">
        <v>4.43</v>
      </c>
    </row>
    <row r="258" spans="1:16" ht="32.25" thickBot="1" x14ac:dyDescent="0.3">
      <c r="A258" s="108"/>
      <c r="B258" s="107" t="s">
        <v>45</v>
      </c>
      <c r="C258" s="156">
        <f t="shared" ref="C258:P258" si="16">SUM(C10:C257)/248</f>
        <v>57.754072580645158</v>
      </c>
      <c r="D258" s="156">
        <f t="shared" si="16"/>
        <v>53.738225806451588</v>
      </c>
      <c r="E258" s="156">
        <f t="shared" si="16"/>
        <v>6.3834274193548382</v>
      </c>
      <c r="F258" s="156">
        <f t="shared" si="16"/>
        <v>13.01209677419355</v>
      </c>
      <c r="G258" s="156">
        <f t="shared" si="16"/>
        <v>4.4981451612903225</v>
      </c>
      <c r="H258" s="156">
        <f t="shared" si="16"/>
        <v>4.5842741935483904</v>
      </c>
      <c r="I258" s="156">
        <f t="shared" si="16"/>
        <v>3.9296774193548414</v>
      </c>
      <c r="J258" s="156">
        <f t="shared" si="16"/>
        <v>6.3443145161290291</v>
      </c>
      <c r="K258" s="156">
        <f t="shared" si="16"/>
        <v>6.5139516129032291</v>
      </c>
      <c r="L258" s="156">
        <f t="shared" si="16"/>
        <v>21.484435483870971</v>
      </c>
      <c r="M258" s="156">
        <f t="shared" si="16"/>
        <v>4.652217741935484</v>
      </c>
      <c r="N258" s="156">
        <f t="shared" si="16"/>
        <v>7.8536693548387122</v>
      </c>
      <c r="O258" s="156">
        <f t="shared" si="16"/>
        <v>8.9785483870967759</v>
      </c>
      <c r="P258" s="156">
        <f t="shared" si="16"/>
        <v>4.01584677419355</v>
      </c>
    </row>
    <row r="259" spans="1:16" x14ac:dyDescent="0.25">
      <c r="B259" t="s">
        <v>69</v>
      </c>
    </row>
  </sheetData>
  <mergeCells count="6">
    <mergeCell ref="A1:P1"/>
    <mergeCell ref="F4:I4"/>
    <mergeCell ref="L4:O4"/>
    <mergeCell ref="D2:P2"/>
    <mergeCell ref="F3:I3"/>
    <mergeCell ref="L3:O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т. 1. по критериям</vt:lpstr>
      <vt:lpstr>т. 2. по источнику</vt:lpstr>
      <vt:lpstr>т. 2.1. сайты УК</vt:lpstr>
      <vt:lpstr>т. 2.2. ОС базгов</vt:lpstr>
      <vt:lpstr>т. 2.3. анкета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2016-12-18T15:45:44Z</dcterms:modified>
</cp:coreProperties>
</file>